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31" yWindow="345" windowWidth="15480" windowHeight="8955" tabRatio="675" activeTab="1"/>
  </bookViews>
  <sheets>
    <sheet name="Runde-2_loesung_Aufg8" sheetId="1" r:id="rId1"/>
    <sheet name="Urdaten-Runde-1-3" sheetId="2" r:id="rId2"/>
  </sheets>
  <definedNames>
    <definedName name="anormal">#REF!</definedName>
    <definedName name="atang">#REF!</definedName>
    <definedName name="_xlnm.Print_Area" localSheetId="0">'Runde-2_loesung_Aufg8'!$D$3:$Y$21</definedName>
    <definedName name="_xlnm.Print_Area" localSheetId="1">'Urdaten-Runde-1-3'!$A$1:$H$31</definedName>
    <definedName name="Zeit">#REF!</definedName>
  </definedNames>
  <calcPr fullCalcOnLoad="1"/>
</workbook>
</file>

<file path=xl/sharedStrings.xml><?xml version="1.0" encoding="utf-8"?>
<sst xmlns="http://schemas.openxmlformats.org/spreadsheetml/2006/main" count="27" uniqueCount="27">
  <si>
    <t>vx (m/s)</t>
  </si>
  <si>
    <t>vy (m/s)</t>
  </si>
  <si>
    <t>v (m/s)</t>
  </si>
  <si>
    <t>x (m)</t>
  </si>
  <si>
    <t>y (m)</t>
  </si>
  <si>
    <t>v (km/h)</t>
  </si>
  <si>
    <t>No</t>
  </si>
  <si>
    <t>&lt;- Kartenursprung</t>
  </si>
  <si>
    <t>ay (m/s²)</t>
  </si>
  <si>
    <t>ax (m/s²)</t>
  </si>
  <si>
    <t>INDEX</t>
  </si>
  <si>
    <t>LATITUDE</t>
  </si>
  <si>
    <t>LONGITUDE</t>
  </si>
  <si>
    <t>SPEED</t>
  </si>
  <si>
    <t>TIME</t>
  </si>
  <si>
    <t>Lat</t>
  </si>
  <si>
    <t>Lon</t>
  </si>
  <si>
    <t>Time</t>
  </si>
  <si>
    <t>sek</t>
  </si>
  <si>
    <t>Nürburgring Grand Prix Runde 2</t>
  </si>
  <si>
    <t>Nürburgring Grand Prix-Kurzstrecke</t>
  </si>
  <si>
    <t>s (m)</t>
  </si>
  <si>
    <t>a (m/s²)</t>
  </si>
  <si>
    <t>a-tan (m/s²)</t>
  </si>
  <si>
    <t>a-quer (m/s²)</t>
  </si>
  <si>
    <t xml:space="preserve">© Ernst Klett Verlag GmbH, Stuttgart 2014 | www.klett.de | Alle Rechte vorbehalten  </t>
  </si>
  <si>
    <t>Autor: Dr. Wolfgang Riemer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</si>
</sst>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:mm:\d\d\-hh:mm:ss"/>
    <numFmt numFmtId="165" formatCode="yy:mm:dd\-hh:mm:ss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h:mm:ss;@"/>
    <numFmt numFmtId="172" formatCode="0.0"/>
    <numFmt numFmtId="173" formatCode="[$-F400]h:mm:ss\ AM/PM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.25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4" fillId="35" borderId="10" xfId="0" applyFont="1" applyFill="1" applyBorder="1" applyAlignment="1" applyProtection="1">
      <alignment horizontal="center"/>
      <protection locked="0"/>
    </xf>
    <xf numFmtId="172" fontId="0" fillId="33" borderId="0" xfId="0" applyNumberFormat="1" applyFill="1" applyAlignment="1">
      <alignment/>
    </xf>
    <xf numFmtId="0" fontId="5" fillId="36" borderId="0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6" borderId="16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173" fontId="0" fillId="0" borderId="19" xfId="0" applyNumberFormat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172" fontId="0" fillId="33" borderId="20" xfId="0" applyNumberFormat="1" applyFill="1" applyBorder="1" applyAlignment="1">
      <alignment/>
    </xf>
    <xf numFmtId="173" fontId="0" fillId="0" borderId="21" xfId="0" applyNumberFormat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0" fontId="5" fillId="36" borderId="24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track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425"/>
          <c:w val="0.921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'Runde-2_loesung_Aufg8'!$F$4:$F$127</c:f>
              <c:numCache/>
            </c:numRef>
          </c:xVal>
          <c:yVal>
            <c:numRef>
              <c:f>'Runde-2_loesung_Aufg8'!$G$4:$G$127</c:f>
              <c:numCache/>
            </c:numRef>
          </c:yVal>
          <c:smooth val="0"/>
        </c:ser>
        <c:axId val="25344243"/>
        <c:axId val="26771596"/>
      </c:scatterChart>
      <c:valAx>
        <c:axId val="2534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 val="autoZero"/>
        <c:crossBetween val="midCat"/>
        <c:dispUnits/>
        <c:minorUnit val="40"/>
      </c:valAx>
      <c:valAx>
        <c:axId val="26771596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9725"/>
          <c:w val="0.9152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a-tang (m/s²)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'Runde-2_loesung_Aufg8'!$E$4:$E$128</c:f>
              <c:numCache/>
            </c:numRef>
          </c:xVal>
          <c:yVal>
            <c:numRef>
              <c:f>'Runde-2_loesung_Aufg8'!$P$4:$P$128</c:f>
              <c:numCache/>
            </c:numRef>
          </c:yVal>
          <c:smooth val="0"/>
        </c:ser>
        <c:ser>
          <c:idx val="1"/>
          <c:order val="1"/>
          <c:tx>
            <c:v>a-quer (m/s²)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'Runde-2_loesung_Aufg8'!$E$4:$E$128</c:f>
              <c:numCache/>
            </c:numRef>
          </c:xVal>
          <c:yVal>
            <c:numRef>
              <c:f>'Runde-2_loesung_Aufg8'!$Q$4:$Q$128</c:f>
              <c:numCache/>
            </c:numRef>
          </c:yVal>
          <c:smooth val="1"/>
        </c:ser>
        <c:axId val="39617773"/>
        <c:axId val="21015638"/>
      </c:scatterChart>
      <c:valAx>
        <c:axId val="39617773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638"/>
        <c:crosses val="autoZero"/>
        <c:crossBetween val="midCat"/>
        <c:dispUnits/>
        <c:majorUnit val="10"/>
        <c:minorUnit val="10"/>
      </c:valAx>
      <c:valAx>
        <c:axId val="21015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m/s²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425"/>
          <c:y val="0.007"/>
          <c:w val="0.381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11975"/>
          <c:w val="0.864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v>a-tang (m/s²)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'Runde-2_loesung_Aufg8'!$E$4:$E$128</c:f>
              <c:numCache/>
            </c:numRef>
          </c:xVal>
          <c:yVal>
            <c:numRef>
              <c:f>'Runde-2_loesung_Aufg8'!$P$4:$P$128</c:f>
              <c:numCache/>
            </c:numRef>
          </c:yVal>
          <c:smooth val="0"/>
        </c:ser>
        <c:ser>
          <c:idx val="1"/>
          <c:order val="1"/>
          <c:tx>
            <c:v>a-quer (m/s²)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'Runde-2_loesung_Aufg8'!$E$4:$E$128</c:f>
              <c:numCache/>
            </c:numRef>
          </c:xVal>
          <c:yVal>
            <c:numRef>
              <c:f>'Runde-2_loesung_Aufg8'!$Q$4:$Q$128</c:f>
              <c:numCache/>
            </c:numRef>
          </c:yVal>
          <c:smooth val="0"/>
        </c:ser>
        <c:axId val="54923015"/>
        <c:axId val="24545088"/>
      </c:scatterChart>
      <c:valAx>
        <c:axId val="54923015"/>
        <c:scaling>
          <c:orientation val="minMax"/>
          <c:max val="1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088"/>
        <c:crosses val="autoZero"/>
        <c:crossBetween val="midCat"/>
        <c:dispUnits/>
        <c:majorUnit val="1"/>
        <c:minorUnit val="1"/>
      </c:valAx>
      <c:valAx>
        <c:axId val="24545088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m/s²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25"/>
          <c:y val="0.00875"/>
          <c:w val="0.544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49</xdr:row>
      <xdr:rowOff>104775</xdr:rowOff>
    </xdr:from>
    <xdr:to>
      <xdr:col>29</xdr:col>
      <xdr:colOff>276225</xdr:colOff>
      <xdr:row>102</xdr:row>
      <xdr:rowOff>104775</xdr:rowOff>
    </xdr:to>
    <xdr:graphicFrame>
      <xdr:nvGraphicFramePr>
        <xdr:cNvPr id="1" name="Diagramm 1"/>
        <xdr:cNvGraphicFramePr/>
      </xdr:nvGraphicFramePr>
      <xdr:xfrm>
        <a:off x="12258675" y="8277225"/>
        <a:ext cx="614362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</xdr:colOff>
      <xdr:row>23</xdr:row>
      <xdr:rowOff>19050</xdr:rowOff>
    </xdr:from>
    <xdr:to>
      <xdr:col>28</xdr:col>
      <xdr:colOff>495300</xdr:colOff>
      <xdr:row>48</xdr:row>
      <xdr:rowOff>85725</xdr:rowOff>
    </xdr:to>
    <xdr:graphicFrame>
      <xdr:nvGraphicFramePr>
        <xdr:cNvPr id="2" name="Diagramm 3"/>
        <xdr:cNvGraphicFramePr/>
      </xdr:nvGraphicFramePr>
      <xdr:xfrm>
        <a:off x="11372850" y="3981450"/>
        <a:ext cx="64865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876300</xdr:colOff>
      <xdr:row>2</xdr:row>
      <xdr:rowOff>19050</xdr:rowOff>
    </xdr:from>
    <xdr:to>
      <xdr:col>25</xdr:col>
      <xdr:colOff>314325</xdr:colOff>
      <xdr:row>22</xdr:row>
      <xdr:rowOff>114300</xdr:rowOff>
    </xdr:to>
    <xdr:graphicFrame>
      <xdr:nvGraphicFramePr>
        <xdr:cNvPr id="3" name="Diagramm 9"/>
        <xdr:cNvGraphicFramePr/>
      </xdr:nvGraphicFramePr>
      <xdr:xfrm>
        <a:off x="11315700" y="571500"/>
        <a:ext cx="40767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Q2543"/>
  <sheetViews>
    <sheetView zoomScalePageLayoutView="0" workbookViewId="0" topLeftCell="A114">
      <selection activeCell="L150" sqref="L150"/>
    </sheetView>
  </sheetViews>
  <sheetFormatPr defaultColWidth="11.421875" defaultRowHeight="12.75"/>
  <cols>
    <col min="1" max="1" width="5.00390625" style="0" customWidth="1"/>
    <col min="2" max="3" width="11.8515625" style="0" bestFit="1" customWidth="1"/>
    <col min="4" max="4" width="9.421875" style="0" bestFit="1" customWidth="1"/>
    <col min="5" max="5" width="9.421875" style="0" customWidth="1"/>
    <col min="6" max="7" width="11.8515625" style="2" bestFit="1" customWidth="1"/>
    <col min="8" max="8" width="7.421875" style="2" customWidth="1"/>
    <col min="9" max="9" width="8.57421875" style="2" bestFit="1" customWidth="1"/>
    <col min="10" max="10" width="8.28125" style="2" customWidth="1"/>
    <col min="11" max="11" width="10.421875" style="2" bestFit="1" customWidth="1"/>
    <col min="12" max="12" width="11.421875" style="4" bestFit="1" customWidth="1"/>
    <col min="13" max="13" width="8.8515625" style="0" bestFit="1" customWidth="1"/>
    <col min="14" max="14" width="8.7109375" style="0" bestFit="1" customWidth="1"/>
    <col min="15" max="15" width="8.140625" style="0" customWidth="1"/>
    <col min="16" max="16" width="13.421875" style="0" customWidth="1"/>
    <col min="17" max="17" width="13.28125" style="0" customWidth="1"/>
    <col min="18" max="23" width="5.57421875" style="0" customWidth="1"/>
  </cols>
  <sheetData>
    <row r="1" spans="1:17" ht="30">
      <c r="A1" s="8" t="s">
        <v>19</v>
      </c>
      <c r="B1" s="8"/>
      <c r="C1" s="8"/>
      <c r="D1" s="8"/>
      <c r="E1" s="8"/>
      <c r="F1" s="8"/>
      <c r="G1" s="8"/>
      <c r="H1" s="8"/>
      <c r="I1" s="8"/>
      <c r="J1" s="12"/>
      <c r="K1" s="8"/>
      <c r="L1" s="8"/>
      <c r="M1" s="8"/>
      <c r="N1" s="8"/>
      <c r="O1" s="8"/>
      <c r="P1" s="8"/>
      <c r="Q1" s="8"/>
    </row>
    <row r="2" spans="6:12" ht="13.5" thickBot="1">
      <c r="F2" s="16">
        <f>C4</f>
        <v>6.944698</v>
      </c>
      <c r="G2" s="16">
        <f>B4</f>
        <v>50.333683</v>
      </c>
      <c r="H2" s="2" t="s">
        <v>7</v>
      </c>
      <c r="L2" s="3"/>
    </row>
    <row r="3" spans="1:17" ht="12.75">
      <c r="A3" s="9" t="s">
        <v>6</v>
      </c>
      <c r="B3" s="10" t="s">
        <v>15</v>
      </c>
      <c r="C3" s="14" t="s">
        <v>16</v>
      </c>
      <c r="D3" s="17" t="s">
        <v>17</v>
      </c>
      <c r="E3" s="28" t="s">
        <v>18</v>
      </c>
      <c r="F3" s="18" t="s">
        <v>3</v>
      </c>
      <c r="G3" s="18" t="s">
        <v>4</v>
      </c>
      <c r="H3" s="18" t="s">
        <v>0</v>
      </c>
      <c r="I3" s="19" t="s">
        <v>1</v>
      </c>
      <c r="J3" s="15" t="s">
        <v>2</v>
      </c>
      <c r="K3" s="11" t="s">
        <v>21</v>
      </c>
      <c r="L3" s="11" t="s">
        <v>5</v>
      </c>
      <c r="M3" s="11" t="s">
        <v>9</v>
      </c>
      <c r="N3" s="11" t="s">
        <v>8</v>
      </c>
      <c r="O3" s="11" t="s">
        <v>22</v>
      </c>
      <c r="P3" s="11" t="s">
        <v>23</v>
      </c>
      <c r="Q3" s="11" t="s">
        <v>24</v>
      </c>
    </row>
    <row r="4" spans="1:17" ht="12.75">
      <c r="A4">
        <f>'Urdaten-Runde-1-3'!A157</f>
        <v>391</v>
      </c>
      <c r="B4">
        <f>'Urdaten-Runde-1-3'!B157</f>
        <v>50.333683</v>
      </c>
      <c r="C4">
        <f>'Urdaten-Runde-1-3'!C157</f>
        <v>6.944698</v>
      </c>
      <c r="D4" s="20">
        <f>'Urdaten-Runde-1-3'!E157</f>
        <v>0.452789351851847</v>
      </c>
      <c r="E4" s="29">
        <f>dt(D4,D$4)</f>
        <v>0</v>
      </c>
      <c r="F4" s="21">
        <f aca="true" t="shared" si="0" ref="F4:F35">x(B4,C4,G$2,F$2)</f>
        <v>0</v>
      </c>
      <c r="G4" s="21">
        <f aca="true" t="shared" si="1" ref="G4:G35">y(B4,C4,G$2,F$2)</f>
        <v>0</v>
      </c>
      <c r="H4" s="22"/>
      <c r="I4" s="23"/>
      <c r="K4" s="2">
        <v>0</v>
      </c>
      <c r="L4" s="3"/>
      <c r="M4" s="2"/>
      <c r="N4" s="2"/>
      <c r="O4" s="2"/>
      <c r="P4" s="2"/>
      <c r="Q4" s="2"/>
    </row>
    <row r="5" spans="1:17" ht="12.75">
      <c r="A5">
        <f>'Urdaten-Runde-1-3'!A158</f>
        <v>392</v>
      </c>
      <c r="B5">
        <f>'Urdaten-Runde-1-3'!B158</f>
        <v>50.333366</v>
      </c>
      <c r="C5">
        <f>'Urdaten-Runde-1-3'!C158</f>
        <v>6.944178</v>
      </c>
      <c r="D5" s="20">
        <f>'Urdaten-Runde-1-3'!E158</f>
        <v>0.452800925925921</v>
      </c>
      <c r="E5" s="29">
        <f aca="true" t="shared" si="2" ref="E5:E68">dt(D5,D$4)</f>
        <v>1</v>
      </c>
      <c r="F5" s="21">
        <f t="shared" si="0"/>
        <v>-36.90271837482758</v>
      </c>
      <c r="G5" s="21">
        <f t="shared" si="1"/>
        <v>-35.24325905288149</v>
      </c>
      <c r="H5" s="21">
        <f aca="true" t="shared" si="3" ref="H5:H36">(F6-F4)/2</f>
        <v>-35.30618163687706</v>
      </c>
      <c r="I5" s="24">
        <f aca="true" t="shared" si="4" ref="I5:I36">(G6-G4)/2</f>
        <v>-33.74236316246855</v>
      </c>
      <c r="J5" s="3">
        <f aca="true" t="shared" si="5" ref="J5:J36">SQRT(H5^2+I5^2)</f>
        <v>48.83721463765178</v>
      </c>
      <c r="K5" s="13">
        <f>J5+K4</f>
        <v>48.83721463765178</v>
      </c>
      <c r="L5" s="3">
        <f>J5*3.6</f>
        <v>175.81397269554643</v>
      </c>
      <c r="M5" s="5"/>
      <c r="N5" s="5"/>
      <c r="O5" s="5"/>
      <c r="P5" s="5"/>
      <c r="Q5" s="5"/>
    </row>
    <row r="6" spans="1:17" ht="12.75">
      <c r="A6">
        <f>'Urdaten-Runde-1-3'!A159</f>
        <v>393</v>
      </c>
      <c r="B6">
        <f>'Urdaten-Runde-1-3'!B159</f>
        <v>50.333076</v>
      </c>
      <c r="C6">
        <f>'Urdaten-Runde-1-3'!C159</f>
        <v>6.943703</v>
      </c>
      <c r="D6" s="20">
        <f>'Urdaten-Runde-1-3'!E159</f>
        <v>0.452812499999995</v>
      </c>
      <c r="E6" s="29">
        <f t="shared" si="2"/>
        <v>2</v>
      </c>
      <c r="F6" s="21">
        <f t="shared" si="0"/>
        <v>-70.61236327375411</v>
      </c>
      <c r="G6" s="21">
        <f t="shared" si="1"/>
        <v>-67.4847263249371</v>
      </c>
      <c r="H6" s="21">
        <f t="shared" si="3"/>
        <v>-32.29046916702417</v>
      </c>
      <c r="I6" s="24">
        <f t="shared" si="4"/>
        <v>-30.740571381642663</v>
      </c>
      <c r="J6" s="3">
        <f t="shared" si="5"/>
        <v>44.58314847446742</v>
      </c>
      <c r="K6" s="13">
        <f>J6+K5</f>
        <v>93.4203631121192</v>
      </c>
      <c r="L6" s="3">
        <f>J6*3.6</f>
        <v>160.4993345080827</v>
      </c>
      <c r="M6" s="5">
        <f>(H7-H5)/2</f>
        <v>2.838341512001456</v>
      </c>
      <c r="N6" s="5">
        <f>(I7-I5)/2</f>
        <v>2.7794368338932394</v>
      </c>
      <c r="O6" s="5">
        <f>SQRT(M6^2+N6^2)</f>
        <v>3.972587526078335</v>
      </c>
      <c r="P6" s="5">
        <f>(J7-J5)/2</f>
        <v>-3.972236808713557</v>
      </c>
      <c r="Q6" s="5">
        <f>SQRT(O6^2-P6^2)</f>
        <v>0.0527862468292784</v>
      </c>
    </row>
    <row r="7" spans="1:17" ht="12.75">
      <c r="A7">
        <f>'Urdaten-Runde-1-3'!A160</f>
        <v>394</v>
      </c>
      <c r="B7">
        <f>'Urdaten-Runde-1-3'!B160</f>
        <v>50.332813</v>
      </c>
      <c r="C7">
        <f>'Urdaten-Runde-1-3'!C160</f>
        <v>6.943268</v>
      </c>
      <c r="D7" s="20">
        <f>'Urdaten-Runde-1-3'!E160</f>
        <v>0.452824074074069</v>
      </c>
      <c r="E7" s="29">
        <f t="shared" si="2"/>
        <v>3</v>
      </c>
      <c r="F7" s="21">
        <f t="shared" si="0"/>
        <v>-101.48365670887593</v>
      </c>
      <c r="G7" s="21">
        <f t="shared" si="1"/>
        <v>-96.72440181616682</v>
      </c>
      <c r="H7" s="21">
        <f t="shared" si="3"/>
        <v>-29.629498612874144</v>
      </c>
      <c r="I7" s="24">
        <f t="shared" si="4"/>
        <v>-28.18348949468207</v>
      </c>
      <c r="J7" s="3">
        <f t="shared" si="5"/>
        <v>40.89274102022467</v>
      </c>
      <c r="K7" s="13">
        <f aca="true" t="shared" si="6" ref="K7:K70">J7+K6</f>
        <v>134.31310413234388</v>
      </c>
      <c r="L7" s="3">
        <f aca="true" t="shared" si="7" ref="L7:L70">J7*3.6</f>
        <v>147.21386767280882</v>
      </c>
      <c r="M7" s="5">
        <f aca="true" t="shared" si="8" ref="M7:M70">(H8-H6)/2</f>
        <v>2.465852316456978</v>
      </c>
      <c r="N7" s="5">
        <f aca="true" t="shared" si="9" ref="N7:N70">(I8-I6)/2</f>
        <v>2.557081886960587</v>
      </c>
      <c r="O7" s="5">
        <f aca="true" t="shared" si="10" ref="O7:O70">SQRT(M7^2+N7^2)</f>
        <v>3.552336614567679</v>
      </c>
      <c r="P7" s="5">
        <f aca="true" t="shared" si="11" ref="P7:P70">(J8-J6)/2</f>
        <v>-3.5484770831480716</v>
      </c>
      <c r="Q7" s="5">
        <f aca="true" t="shared" si="12" ref="Q7:Q70">SQRT(O7^2-P7^2)</f>
        <v>0.1655470131748459</v>
      </c>
    </row>
    <row r="8" spans="1:17" ht="12.75">
      <c r="A8">
        <f>'Urdaten-Runde-1-3'!A161</f>
        <v>395</v>
      </c>
      <c r="B8">
        <f>'Urdaten-Runde-1-3'!B161</f>
        <v>50.332569</v>
      </c>
      <c r="C8">
        <f>'Urdaten-Runde-1-3'!C161</f>
        <v>6.942868</v>
      </c>
      <c r="D8" s="20">
        <f>'Urdaten-Runde-1-3'!E161</f>
        <v>0.452835648148143</v>
      </c>
      <c r="E8" s="29">
        <f t="shared" si="2"/>
        <v>4</v>
      </c>
      <c r="F8" s="21">
        <f t="shared" si="0"/>
        <v>-129.8713604995024</v>
      </c>
      <c r="G8" s="21">
        <f t="shared" si="1"/>
        <v>-123.85170531430124</v>
      </c>
      <c r="H8" s="21">
        <f t="shared" si="3"/>
        <v>-27.358764534110215</v>
      </c>
      <c r="I8" s="24">
        <f t="shared" si="4"/>
        <v>-25.62640760772149</v>
      </c>
      <c r="J8" s="3">
        <f t="shared" si="5"/>
        <v>37.48619430817128</v>
      </c>
      <c r="K8" s="13">
        <f t="shared" si="6"/>
        <v>171.79929844051514</v>
      </c>
      <c r="L8" s="3">
        <f t="shared" si="7"/>
        <v>134.9502995094166</v>
      </c>
      <c r="M8" s="5">
        <f t="shared" si="8"/>
        <v>2.37722931542573</v>
      </c>
      <c r="N8" s="5">
        <f t="shared" si="9"/>
        <v>2.7516424654279064</v>
      </c>
      <c r="O8" s="5">
        <f t="shared" si="10"/>
        <v>3.636310695700472</v>
      </c>
      <c r="P8" s="5">
        <f t="shared" si="11"/>
        <v>-3.6151547699746622</v>
      </c>
      <c r="Q8" s="5">
        <f t="shared" si="12"/>
        <v>0.39167775631901386</v>
      </c>
    </row>
    <row r="9" spans="1:17" ht="12.75">
      <c r="A9">
        <f>'Urdaten-Runde-1-3'!A162</f>
        <v>396</v>
      </c>
      <c r="B9">
        <f>'Urdaten-Runde-1-3'!B162</f>
        <v>50.332352</v>
      </c>
      <c r="C9">
        <f>'Urdaten-Runde-1-3'!C162</f>
        <v>6.942497</v>
      </c>
      <c r="D9" s="20">
        <f>'Urdaten-Runde-1-3'!E162</f>
        <v>0.452847222222217</v>
      </c>
      <c r="E9" s="29">
        <f t="shared" si="2"/>
        <v>5</v>
      </c>
      <c r="F9" s="21">
        <f t="shared" si="0"/>
        <v>-156.20118577709636</v>
      </c>
      <c r="G9" s="21">
        <f t="shared" si="1"/>
        <v>-147.9772170316098</v>
      </c>
      <c r="H9" s="21">
        <f t="shared" si="3"/>
        <v>-24.875039982022685</v>
      </c>
      <c r="I9" s="24">
        <f t="shared" si="4"/>
        <v>-22.68020456382626</v>
      </c>
      <c r="J9" s="3">
        <f t="shared" si="5"/>
        <v>33.662431480275345</v>
      </c>
      <c r="K9" s="13">
        <f t="shared" si="6"/>
        <v>205.4617299207905</v>
      </c>
      <c r="L9" s="3">
        <f t="shared" si="7"/>
        <v>121.18475332899125</v>
      </c>
      <c r="M9" s="5">
        <f t="shared" si="8"/>
        <v>2.554733611040046</v>
      </c>
      <c r="N9" s="5">
        <f t="shared" si="9"/>
        <v>3.05738051716407</v>
      </c>
      <c r="O9" s="5">
        <f t="shared" si="10"/>
        <v>3.9842489191957053</v>
      </c>
      <c r="P9" s="5">
        <f t="shared" si="11"/>
        <v>-3.9466821923109183</v>
      </c>
      <c r="Q9" s="5">
        <f t="shared" si="12"/>
        <v>0.5458380006998688</v>
      </c>
    </row>
    <row r="10" spans="1:17" ht="12.75">
      <c r="A10">
        <f>'Urdaten-Runde-1-3'!A163</f>
        <v>397</v>
      </c>
      <c r="B10">
        <f>'Urdaten-Runde-1-3'!B163</f>
        <v>50.332161</v>
      </c>
      <c r="C10">
        <f>'Urdaten-Runde-1-3'!C163</f>
        <v>6.942167</v>
      </c>
      <c r="D10" s="20">
        <f>'Urdaten-Runde-1-3'!E163</f>
        <v>0.452858796296291</v>
      </c>
      <c r="E10" s="29">
        <f t="shared" si="2"/>
        <v>6</v>
      </c>
      <c r="F10" s="21">
        <f t="shared" si="0"/>
        <v>-179.62144046354777</v>
      </c>
      <c r="G10" s="21">
        <f t="shared" si="1"/>
        <v>-169.21211444195376</v>
      </c>
      <c r="H10" s="21">
        <f t="shared" si="3"/>
        <v>-22.249297312030123</v>
      </c>
      <c r="I10" s="24">
        <f t="shared" si="4"/>
        <v>-19.51164657339335</v>
      </c>
      <c r="J10" s="3">
        <f t="shared" si="5"/>
        <v>29.59282992354944</v>
      </c>
      <c r="K10" s="13">
        <f t="shared" si="6"/>
        <v>235.05455984433993</v>
      </c>
      <c r="L10" s="3">
        <f t="shared" si="7"/>
        <v>106.534187724778</v>
      </c>
      <c r="M10" s="5">
        <f t="shared" si="8"/>
        <v>2.4306170342697726</v>
      </c>
      <c r="N10" s="5">
        <f t="shared" si="9"/>
        <v>3.2797354638992395</v>
      </c>
      <c r="O10" s="5">
        <f t="shared" si="10"/>
        <v>4.0822253588503346</v>
      </c>
      <c r="P10" s="5">
        <f t="shared" si="11"/>
        <v>-3.9817947404745926</v>
      </c>
      <c r="Q10" s="5">
        <f t="shared" si="12"/>
        <v>0.8999302890611102</v>
      </c>
    </row>
    <row r="11" spans="1:17" ht="12.75">
      <c r="A11">
        <f>'Urdaten-Runde-1-3'!A164</f>
        <v>398</v>
      </c>
      <c r="B11">
        <f>'Urdaten-Runde-1-3'!B164</f>
        <v>50.332001</v>
      </c>
      <c r="C11">
        <f>'Urdaten-Runde-1-3'!C164</f>
        <v>6.94187</v>
      </c>
      <c r="D11" s="20">
        <f>'Urdaten-Runde-1-3'!E164</f>
        <v>0.452870370370365</v>
      </c>
      <c r="E11" s="29">
        <f t="shared" si="2"/>
        <v>7</v>
      </c>
      <c r="F11" s="21">
        <f t="shared" si="0"/>
        <v>-200.6997804011566</v>
      </c>
      <c r="G11" s="21">
        <f t="shared" si="1"/>
        <v>-187.0005101783965</v>
      </c>
      <c r="H11" s="21">
        <f t="shared" si="3"/>
        <v>-20.01380591348314</v>
      </c>
      <c r="I11" s="24">
        <f t="shared" si="4"/>
        <v>-16.12073363602778</v>
      </c>
      <c r="J11" s="3">
        <f t="shared" si="5"/>
        <v>25.69884199932616</v>
      </c>
      <c r="K11" s="13">
        <f t="shared" si="6"/>
        <v>260.7534018436661</v>
      </c>
      <c r="L11" s="3">
        <f t="shared" si="7"/>
        <v>92.51583119757417</v>
      </c>
      <c r="M11" s="5">
        <f t="shared" si="8"/>
        <v>2.3419649634606614</v>
      </c>
      <c r="N11" s="5">
        <f t="shared" si="9"/>
        <v>3.168557990630397</v>
      </c>
      <c r="O11" s="5">
        <f t="shared" si="10"/>
        <v>3.9401217785831237</v>
      </c>
      <c r="P11" s="5">
        <f t="shared" si="11"/>
        <v>-3.8179088282326834</v>
      </c>
      <c r="Q11" s="5">
        <f t="shared" si="12"/>
        <v>0.9737206012855932</v>
      </c>
    </row>
    <row r="12" spans="1:17" ht="12.75">
      <c r="A12">
        <f>'Urdaten-Runde-1-3'!A165</f>
        <v>399</v>
      </c>
      <c r="B12">
        <f>'Urdaten-Runde-1-3'!B165</f>
        <v>50.331871</v>
      </c>
      <c r="C12">
        <f>'Urdaten-Runde-1-3'!C165</f>
        <v>6.941603</v>
      </c>
      <c r="D12" s="20">
        <f>'Urdaten-Runde-1-3'!E165</f>
        <v>0.452881944444439</v>
      </c>
      <c r="E12" s="29">
        <f t="shared" si="2"/>
        <v>8</v>
      </c>
      <c r="F12" s="21">
        <f t="shared" si="0"/>
        <v>-219.64905229051405</v>
      </c>
      <c r="G12" s="21">
        <f t="shared" si="1"/>
        <v>-201.45358171400932</v>
      </c>
      <c r="H12" s="21">
        <f t="shared" si="3"/>
        <v>-17.5653673851088</v>
      </c>
      <c r="I12" s="24">
        <f t="shared" si="4"/>
        <v>-13.174530592132555</v>
      </c>
      <c r="J12" s="3">
        <f t="shared" si="5"/>
        <v>21.957012267084075</v>
      </c>
      <c r="K12" s="13">
        <f t="shared" si="6"/>
        <v>282.71041411075015</v>
      </c>
      <c r="L12" s="3">
        <f t="shared" si="7"/>
        <v>79.04524416150267</v>
      </c>
      <c r="M12" s="5">
        <f t="shared" si="8"/>
        <v>2.5726654212882494</v>
      </c>
      <c r="N12" s="5">
        <f t="shared" si="9"/>
        <v>3.085174885431883</v>
      </c>
      <c r="O12" s="5">
        <f t="shared" si="10"/>
        <v>4.01707747542811</v>
      </c>
      <c r="P12" s="5">
        <f t="shared" si="11"/>
        <v>-3.9040075100823923</v>
      </c>
      <c r="Q12" s="5">
        <f t="shared" si="12"/>
        <v>0.9463808983766294</v>
      </c>
    </row>
    <row r="13" spans="1:17" ht="12.75">
      <c r="A13">
        <f>'Urdaten-Runde-1-3'!A166</f>
        <v>400</v>
      </c>
      <c r="B13">
        <f>'Urdaten-Runde-1-3'!B166</f>
        <v>50.331764</v>
      </c>
      <c r="C13">
        <f>'Urdaten-Runde-1-3'!C166</f>
        <v>6.941375</v>
      </c>
      <c r="D13" s="20">
        <f>'Urdaten-Runde-1-3'!E166</f>
        <v>0.452893518518513</v>
      </c>
      <c r="E13" s="29">
        <f t="shared" si="2"/>
        <v>9</v>
      </c>
      <c r="F13" s="21">
        <f t="shared" si="0"/>
        <v>-235.8305151713742</v>
      </c>
      <c r="G13" s="21">
        <f t="shared" si="1"/>
        <v>-213.3495713626616</v>
      </c>
      <c r="H13" s="21">
        <f t="shared" si="3"/>
        <v>-14.86847507090664</v>
      </c>
      <c r="I13" s="24">
        <f t="shared" si="4"/>
        <v>-9.950383865164014</v>
      </c>
      <c r="J13" s="3">
        <f t="shared" si="5"/>
        <v>17.890826979161375</v>
      </c>
      <c r="K13" s="13">
        <f t="shared" si="6"/>
        <v>300.6012410899115</v>
      </c>
      <c r="L13" s="3">
        <f t="shared" si="7"/>
        <v>64.40697712498095</v>
      </c>
      <c r="M13" s="5">
        <f t="shared" si="8"/>
        <v>2.484029375985571</v>
      </c>
      <c r="N13" s="5">
        <f t="shared" si="9"/>
        <v>3.724445357172037</v>
      </c>
      <c r="O13" s="5">
        <f t="shared" si="10"/>
        <v>4.476817525801069</v>
      </c>
      <c r="P13" s="5">
        <f t="shared" si="11"/>
        <v>-4.05977906838319</v>
      </c>
      <c r="Q13" s="5">
        <f t="shared" si="12"/>
        <v>1.8868198311543487</v>
      </c>
    </row>
    <row r="14" spans="1:17" ht="12.75">
      <c r="A14">
        <f>'Urdaten-Runde-1-3'!A167</f>
        <v>401</v>
      </c>
      <c r="B14">
        <f>'Urdaten-Runde-1-3'!B167</f>
        <v>50.331692</v>
      </c>
      <c r="C14">
        <f>'Urdaten-Runde-1-3'!C167</f>
        <v>6.941184</v>
      </c>
      <c r="D14" s="20">
        <f>'Urdaten-Runde-1-3'!E167</f>
        <v>0.452905092592587</v>
      </c>
      <c r="E14" s="29">
        <f t="shared" si="2"/>
        <v>10</v>
      </c>
      <c r="F14" s="21">
        <f t="shared" si="0"/>
        <v>-249.38600243232733</v>
      </c>
      <c r="G14" s="21">
        <f t="shared" si="1"/>
        <v>-221.35434944433734</v>
      </c>
      <c r="H14" s="21">
        <f t="shared" si="3"/>
        <v>-12.597308633137658</v>
      </c>
      <c r="I14" s="24">
        <f t="shared" si="4"/>
        <v>-5.725639877788481</v>
      </c>
      <c r="J14" s="3">
        <f t="shared" si="5"/>
        <v>13.837454130317695</v>
      </c>
      <c r="K14" s="13">
        <f t="shared" si="6"/>
        <v>314.4386952202292</v>
      </c>
      <c r="L14" s="3">
        <f t="shared" si="7"/>
        <v>49.8148348691437</v>
      </c>
      <c r="M14" s="5">
        <f t="shared" si="8"/>
        <v>1.7389481718450455</v>
      </c>
      <c r="N14" s="5">
        <f t="shared" si="9"/>
        <v>4.864014459313175</v>
      </c>
      <c r="O14" s="5">
        <f t="shared" si="10"/>
        <v>5.165518115810927</v>
      </c>
      <c r="P14" s="5">
        <f t="shared" si="11"/>
        <v>-3.2490390842425008</v>
      </c>
      <c r="Q14" s="5">
        <f t="shared" si="12"/>
        <v>4.015759259945187</v>
      </c>
    </row>
    <row r="15" spans="1:17" ht="12.75">
      <c r="A15">
        <f>'Urdaten-Runde-1-3'!A168</f>
        <v>402</v>
      </c>
      <c r="B15">
        <f>'Urdaten-Runde-1-3'!B168</f>
        <v>50.331661</v>
      </c>
      <c r="C15">
        <f>'Urdaten-Runde-1-3'!C168</f>
        <v>6.94102</v>
      </c>
      <c r="D15" s="20">
        <f>'Urdaten-Runde-1-3'!E168</f>
        <v>0.452916666666661</v>
      </c>
      <c r="E15" s="29">
        <f t="shared" si="2"/>
        <v>11</v>
      </c>
      <c r="F15" s="21">
        <f t="shared" si="0"/>
        <v>-261.0251324376495</v>
      </c>
      <c r="G15" s="21">
        <f t="shared" si="1"/>
        <v>-224.80085111823857</v>
      </c>
      <c r="H15" s="21">
        <f t="shared" si="3"/>
        <v>-11.39057872721655</v>
      </c>
      <c r="I15" s="24">
        <f t="shared" si="4"/>
        <v>-0.22235494653766352</v>
      </c>
      <c r="J15" s="3">
        <f t="shared" si="5"/>
        <v>11.392748810676373</v>
      </c>
      <c r="K15" s="13">
        <f t="shared" si="6"/>
        <v>325.8314440309056</v>
      </c>
      <c r="L15" s="3">
        <f t="shared" si="7"/>
        <v>41.013895718434945</v>
      </c>
      <c r="M15" s="5">
        <f t="shared" si="8"/>
        <v>1.2067482586101335</v>
      </c>
      <c r="N15" s="5">
        <f t="shared" si="9"/>
        <v>5.5310792995186375</v>
      </c>
      <c r="O15" s="5">
        <f t="shared" si="10"/>
        <v>5.661190650139083</v>
      </c>
      <c r="P15" s="5">
        <f t="shared" si="11"/>
        <v>-1.170065019201008</v>
      </c>
      <c r="Q15" s="5">
        <f t="shared" si="12"/>
        <v>5.538955445574944</v>
      </c>
    </row>
    <row r="16" spans="1:17" ht="12.75">
      <c r="A16">
        <f>'Urdaten-Runde-1-3'!A169</f>
        <v>403</v>
      </c>
      <c r="B16">
        <f>'Urdaten-Runde-1-3'!B169</f>
        <v>50.331688</v>
      </c>
      <c r="C16">
        <f>'Urdaten-Runde-1-3'!C169</f>
        <v>6.940863</v>
      </c>
      <c r="D16" s="20">
        <f>'Urdaten-Runde-1-3'!E169</f>
        <v>0.452928240740735</v>
      </c>
      <c r="E16" s="29">
        <f t="shared" si="2"/>
        <v>12</v>
      </c>
      <c r="F16" s="21">
        <f t="shared" si="0"/>
        <v>-272.16715988676043</v>
      </c>
      <c r="G16" s="21">
        <f t="shared" si="1"/>
        <v>-221.79905933741267</v>
      </c>
      <c r="H16" s="21">
        <f t="shared" si="3"/>
        <v>-10.18381211591739</v>
      </c>
      <c r="I16" s="24">
        <f t="shared" si="4"/>
        <v>5.336518721248794</v>
      </c>
      <c r="J16" s="3">
        <f t="shared" si="5"/>
        <v>11.49732409191568</v>
      </c>
      <c r="K16" s="13">
        <f t="shared" si="6"/>
        <v>337.32876812282126</v>
      </c>
      <c r="L16" s="3">
        <f t="shared" si="7"/>
        <v>41.390366730896446</v>
      </c>
      <c r="M16" s="5">
        <f t="shared" si="8"/>
        <v>2.4665999636368596</v>
      </c>
      <c r="N16" s="5">
        <f t="shared" si="9"/>
        <v>7.754628766277747</v>
      </c>
      <c r="O16" s="5">
        <f t="shared" si="10"/>
        <v>8.137467829945363</v>
      </c>
      <c r="P16" s="5">
        <f t="shared" si="11"/>
        <v>2.6010217470753787</v>
      </c>
      <c r="Q16" s="5">
        <f t="shared" si="12"/>
        <v>7.710581596393144</v>
      </c>
    </row>
    <row r="17" spans="1:17" ht="12.75">
      <c r="A17">
        <f>'Urdaten-Runde-1-3'!A170</f>
        <v>404</v>
      </c>
      <c r="B17">
        <f>'Urdaten-Runde-1-3'!B170</f>
        <v>50.331757</v>
      </c>
      <c r="C17">
        <f>'Urdaten-Runde-1-3'!C170</f>
        <v>6.940733</v>
      </c>
      <c r="D17" s="20">
        <f>'Urdaten-Runde-1-3'!E170</f>
        <v>0.452939814814809</v>
      </c>
      <c r="E17" s="29">
        <f t="shared" si="2"/>
        <v>13</v>
      </c>
      <c r="F17" s="21">
        <f t="shared" si="0"/>
        <v>-281.3927566694843</v>
      </c>
      <c r="G17" s="21">
        <f t="shared" si="1"/>
        <v>-214.12781367574098</v>
      </c>
      <c r="H17" s="21">
        <f t="shared" si="3"/>
        <v>-6.4573787999428305</v>
      </c>
      <c r="I17" s="24">
        <f t="shared" si="4"/>
        <v>15.286902586017831</v>
      </c>
      <c r="J17" s="3">
        <f t="shared" si="5"/>
        <v>16.59479230482713</v>
      </c>
      <c r="K17" s="13">
        <f t="shared" si="6"/>
        <v>353.9235604276484</v>
      </c>
      <c r="L17" s="3">
        <f t="shared" si="7"/>
        <v>59.74125229737767</v>
      </c>
      <c r="M17" s="5">
        <f t="shared" si="8"/>
        <v>5.128028448568742</v>
      </c>
      <c r="N17" s="5">
        <f t="shared" si="9"/>
        <v>9.311113393028883</v>
      </c>
      <c r="O17" s="5">
        <f t="shared" si="10"/>
        <v>10.62984046856641</v>
      </c>
      <c r="P17" s="5">
        <f t="shared" si="11"/>
        <v>6.230765168983364</v>
      </c>
      <c r="Q17" s="5">
        <f t="shared" si="12"/>
        <v>8.612262989258738</v>
      </c>
    </row>
    <row r="18" spans="1:17" ht="12.75">
      <c r="A18">
        <f>'Urdaten-Runde-1-3'!A171</f>
        <v>405</v>
      </c>
      <c r="B18">
        <f>'Urdaten-Runde-1-3'!B171</f>
        <v>50.331963</v>
      </c>
      <c r="C18">
        <f>'Urdaten-Runde-1-3'!C171</f>
        <v>6.940681</v>
      </c>
      <c r="D18" s="20">
        <f>'Urdaten-Runde-1-3'!E171</f>
        <v>0.452951388888883</v>
      </c>
      <c r="E18" s="29">
        <f t="shared" si="2"/>
        <v>14</v>
      </c>
      <c r="F18" s="21">
        <f t="shared" si="0"/>
        <v>-285.0819174866461</v>
      </c>
      <c r="G18" s="21">
        <f t="shared" si="1"/>
        <v>-191.225254165377</v>
      </c>
      <c r="H18" s="21">
        <f t="shared" si="3"/>
        <v>0.07224478122009259</v>
      </c>
      <c r="I18" s="24">
        <f t="shared" si="4"/>
        <v>23.95874550730656</v>
      </c>
      <c r="J18" s="3">
        <f t="shared" si="5"/>
        <v>23.958854429882408</v>
      </c>
      <c r="K18" s="13">
        <f t="shared" si="6"/>
        <v>377.8824148575308</v>
      </c>
      <c r="L18" s="3">
        <f t="shared" si="7"/>
        <v>86.25187594757666</v>
      </c>
      <c r="M18" s="5">
        <f t="shared" si="8"/>
        <v>6.511615978614103</v>
      </c>
      <c r="N18" s="5">
        <f t="shared" si="9"/>
        <v>4.33592146064435</v>
      </c>
      <c r="O18" s="5">
        <f t="shared" si="10"/>
        <v>7.823129652883092</v>
      </c>
      <c r="P18" s="5">
        <f t="shared" si="11"/>
        <v>4.123673789090219</v>
      </c>
      <c r="Q18" s="5">
        <f t="shared" si="12"/>
        <v>6.648057765015964</v>
      </c>
    </row>
    <row r="19" spans="1:17" ht="13.5" thickBot="1">
      <c r="A19">
        <f>'Urdaten-Runde-1-3'!A172</f>
        <v>406</v>
      </c>
      <c r="B19">
        <f>'Urdaten-Runde-1-3'!B172</f>
        <v>50.332188</v>
      </c>
      <c r="C19">
        <f>'Urdaten-Runde-1-3'!C172</f>
        <v>6.940735</v>
      </c>
      <c r="D19" s="25">
        <f>'Urdaten-Runde-1-3'!E172</f>
        <v>0.452962962962957</v>
      </c>
      <c r="E19" s="30">
        <f t="shared" si="2"/>
        <v>15</v>
      </c>
      <c r="F19" s="26">
        <f t="shared" si="0"/>
        <v>-281.2482671070441</v>
      </c>
      <c r="G19" s="26">
        <f t="shared" si="1"/>
        <v>-166.21032266112786</v>
      </c>
      <c r="H19" s="26">
        <f t="shared" si="3"/>
        <v>6.565853157285375</v>
      </c>
      <c r="I19" s="27">
        <f t="shared" si="4"/>
        <v>23.95874550730653</v>
      </c>
      <c r="J19" s="3">
        <f t="shared" si="5"/>
        <v>24.84213988300757</v>
      </c>
      <c r="K19" s="13">
        <f t="shared" si="6"/>
        <v>402.7245547405384</v>
      </c>
      <c r="L19" s="3">
        <f t="shared" si="7"/>
        <v>89.43170357882725</v>
      </c>
      <c r="M19" s="5">
        <f t="shared" si="8"/>
        <v>7.469378180679222</v>
      </c>
      <c r="N19" s="5">
        <f t="shared" si="9"/>
        <v>0.19456057826982587</v>
      </c>
      <c r="O19" s="5">
        <f t="shared" si="10"/>
        <v>7.471911684744643</v>
      </c>
      <c r="P19" s="5">
        <f t="shared" si="11"/>
        <v>2.322222745665856</v>
      </c>
      <c r="Q19" s="5">
        <f t="shared" si="12"/>
        <v>7.101883253344543</v>
      </c>
    </row>
    <row r="20" spans="1:17" ht="12.75">
      <c r="A20">
        <f>'Urdaten-Runde-1-3'!A173</f>
        <v>407</v>
      </c>
      <c r="B20">
        <f>'Urdaten-Runde-1-3'!B173</f>
        <v>50.332394</v>
      </c>
      <c r="C20">
        <f>'Urdaten-Runde-1-3'!C173</f>
        <v>6.940866</v>
      </c>
      <c r="D20" s="6">
        <f>'Urdaten-Runde-1-3'!E173</f>
        <v>0.452974537037031</v>
      </c>
      <c r="E20" s="29">
        <f t="shared" si="2"/>
        <v>16</v>
      </c>
      <c r="F20" s="13">
        <f t="shared" si="0"/>
        <v>-271.95021117207534</v>
      </c>
      <c r="G20" s="13">
        <f t="shared" si="1"/>
        <v>-143.30776315076395</v>
      </c>
      <c r="H20" s="13">
        <f t="shared" si="3"/>
        <v>15.011001142578536</v>
      </c>
      <c r="I20" s="13">
        <f t="shared" si="4"/>
        <v>24.34786666384621</v>
      </c>
      <c r="J20" s="3">
        <f t="shared" si="5"/>
        <v>28.60329992121412</v>
      </c>
      <c r="K20" s="13">
        <f t="shared" si="6"/>
        <v>431.3278546617525</v>
      </c>
      <c r="L20" s="3">
        <f t="shared" si="7"/>
        <v>102.97187971637084</v>
      </c>
      <c r="M20" s="5">
        <f t="shared" si="8"/>
        <v>5.837008564016706</v>
      </c>
      <c r="N20" s="5">
        <f t="shared" si="9"/>
        <v>-0.33353242000398353</v>
      </c>
      <c r="O20" s="5">
        <f t="shared" si="10"/>
        <v>5.846529983810746</v>
      </c>
      <c r="P20" s="5">
        <f t="shared" si="11"/>
        <v>2.3707796413971387</v>
      </c>
      <c r="Q20" s="5">
        <f t="shared" si="12"/>
        <v>5.344278879655789</v>
      </c>
    </row>
    <row r="21" spans="1:17" ht="12.75">
      <c r="A21">
        <f>'Urdaten-Runde-1-3'!A174</f>
        <v>408</v>
      </c>
      <c r="B21">
        <f>'Urdaten-Runde-1-3'!B174</f>
        <v>50.332626</v>
      </c>
      <c r="C21">
        <f>'Urdaten-Runde-1-3'!C174</f>
        <v>6.941158</v>
      </c>
      <c r="D21" s="6">
        <f>'Urdaten-Runde-1-3'!E174</f>
        <v>0.452986111111105</v>
      </c>
      <c r="E21" s="29">
        <f t="shared" si="2"/>
        <v>17</v>
      </c>
      <c r="F21" s="13">
        <f t="shared" si="0"/>
        <v>-251.22626482188704</v>
      </c>
      <c r="G21" s="13">
        <f t="shared" si="1"/>
        <v>-117.51458933343544</v>
      </c>
      <c r="H21" s="13">
        <f t="shared" si="3"/>
        <v>18.239870285318787</v>
      </c>
      <c r="I21" s="13">
        <f t="shared" si="4"/>
        <v>23.291680667298564</v>
      </c>
      <c r="J21" s="3">
        <f t="shared" si="5"/>
        <v>29.583699165801846</v>
      </c>
      <c r="K21" s="13">
        <f t="shared" si="6"/>
        <v>460.91155382755437</v>
      </c>
      <c r="L21" s="3">
        <f t="shared" si="7"/>
        <v>106.50131699688664</v>
      </c>
      <c r="M21" s="5">
        <f t="shared" si="8"/>
        <v>-0.4437632545491965</v>
      </c>
      <c r="N21" s="5">
        <f t="shared" si="9"/>
        <v>-1.8900170467551192</v>
      </c>
      <c r="O21" s="5">
        <f t="shared" si="10"/>
        <v>1.9414145005930694</v>
      </c>
      <c r="P21" s="5">
        <f t="shared" si="11"/>
        <v>-1.8265921214232037</v>
      </c>
      <c r="Q21" s="5">
        <f t="shared" si="12"/>
        <v>0.6577624837794543</v>
      </c>
    </row>
    <row r="22" spans="1:17" ht="12.75">
      <c r="A22">
        <f>'Urdaten-Runde-1-3'!A175</f>
        <v>409</v>
      </c>
      <c r="B22">
        <f>'Urdaten-Runde-1-3'!B175</f>
        <v>50.332813</v>
      </c>
      <c r="C22">
        <f>'Urdaten-Runde-1-3'!C175</f>
        <v>6.94138</v>
      </c>
      <c r="D22" s="6">
        <f>'Urdaten-Runde-1-3'!E175</f>
        <v>0.452997685185179</v>
      </c>
      <c r="E22" s="29">
        <f t="shared" si="2"/>
        <v>18</v>
      </c>
      <c r="F22" s="13">
        <f t="shared" si="0"/>
        <v>-235.47047060143777</v>
      </c>
      <c r="G22" s="13">
        <f t="shared" si="1"/>
        <v>-96.72440181616682</v>
      </c>
      <c r="H22" s="13">
        <f t="shared" si="3"/>
        <v>14.123474633480143</v>
      </c>
      <c r="I22" s="13">
        <f t="shared" si="4"/>
        <v>20.567832570335973</v>
      </c>
      <c r="J22" s="3">
        <f t="shared" si="5"/>
        <v>24.950115678367712</v>
      </c>
      <c r="K22" s="13">
        <f t="shared" si="6"/>
        <v>485.86166950592207</v>
      </c>
      <c r="L22" s="3">
        <f t="shared" si="7"/>
        <v>89.82041644212377</v>
      </c>
      <c r="M22" s="5">
        <f t="shared" si="8"/>
        <v>-4.382434805973816</v>
      </c>
      <c r="N22" s="5">
        <f t="shared" si="9"/>
        <v>-1.5564846269486132</v>
      </c>
      <c r="O22" s="5">
        <f t="shared" si="10"/>
        <v>4.650632131499773</v>
      </c>
      <c r="P22" s="5">
        <f t="shared" si="11"/>
        <v>-3.645594246850644</v>
      </c>
      <c r="Q22" s="5">
        <f t="shared" si="12"/>
        <v>2.8875632997161476</v>
      </c>
    </row>
    <row r="23" spans="1:17" ht="12.75">
      <c r="A23">
        <f>'Urdaten-Runde-1-3'!A176</f>
        <v>410</v>
      </c>
      <c r="B23">
        <f>'Urdaten-Runde-1-3'!B176</f>
        <v>50.332996</v>
      </c>
      <c r="C23">
        <f>'Urdaten-Runde-1-3'!C176</f>
        <v>6.941556</v>
      </c>
      <c r="D23" s="6">
        <f>'Urdaten-Runde-1-3'!E176</f>
        <v>0.453009259259253</v>
      </c>
      <c r="E23" s="29">
        <f t="shared" si="2"/>
        <v>19</v>
      </c>
      <c r="F23" s="13">
        <f t="shared" si="0"/>
        <v>-222.97931555492676</v>
      </c>
      <c r="G23" s="13">
        <f t="shared" si="1"/>
        <v>-76.37892419276349</v>
      </c>
      <c r="H23" s="13">
        <f t="shared" si="3"/>
        <v>9.475000673371156</v>
      </c>
      <c r="I23" s="13">
        <f t="shared" si="4"/>
        <v>20.178711413401338</v>
      </c>
      <c r="J23" s="3">
        <f t="shared" si="5"/>
        <v>22.29251067210056</v>
      </c>
      <c r="K23" s="13">
        <f t="shared" si="6"/>
        <v>508.1541801780226</v>
      </c>
      <c r="L23" s="3">
        <f t="shared" si="7"/>
        <v>80.25303841956202</v>
      </c>
      <c r="M23" s="5">
        <f t="shared" si="8"/>
        <v>-5.837139111188243</v>
      </c>
      <c r="N23" s="5">
        <f t="shared" si="9"/>
        <v>-0.305738051933643</v>
      </c>
      <c r="O23" s="5">
        <f t="shared" si="10"/>
        <v>5.845140610777781</v>
      </c>
      <c r="P23" s="5">
        <f t="shared" si="11"/>
        <v>-2.422014438340886</v>
      </c>
      <c r="Q23" s="5">
        <f t="shared" si="12"/>
        <v>5.319728829576929</v>
      </c>
    </row>
    <row r="24" spans="1:17" ht="12.75">
      <c r="A24">
        <f>'Urdaten-Runde-1-3'!A177</f>
        <v>411</v>
      </c>
      <c r="B24">
        <f>'Urdaten-Runde-1-3'!B177</f>
        <v>50.333176</v>
      </c>
      <c r="C24">
        <f>'Urdaten-Runde-1-3'!C177</f>
        <v>6.941647</v>
      </c>
      <c r="D24" s="6">
        <f>'Urdaten-Runde-1-3'!E177</f>
        <v>0.453020833333327</v>
      </c>
      <c r="E24" s="29">
        <f t="shared" si="2"/>
        <v>20</v>
      </c>
      <c r="F24" s="13">
        <f t="shared" si="0"/>
        <v>-216.52046925469546</v>
      </c>
      <c r="G24" s="13">
        <f t="shared" si="1"/>
        <v>-56.36697898936414</v>
      </c>
      <c r="H24" s="13">
        <f t="shared" si="3"/>
        <v>2.4491964111036566</v>
      </c>
      <c r="I24" s="13">
        <f t="shared" si="4"/>
        <v>19.956356466468687</v>
      </c>
      <c r="J24" s="3">
        <f t="shared" si="5"/>
        <v>20.10608680168594</v>
      </c>
      <c r="K24" s="13">
        <f t="shared" si="6"/>
        <v>528.2602669797086</v>
      </c>
      <c r="L24" s="3">
        <f t="shared" si="7"/>
        <v>72.38191248606938</v>
      </c>
      <c r="M24" s="5">
        <f t="shared" si="8"/>
        <v>-8.924116862181172</v>
      </c>
      <c r="N24" s="5">
        <f t="shared" si="9"/>
        <v>-0.138971841734163</v>
      </c>
      <c r="O24" s="5">
        <f t="shared" si="10"/>
        <v>8.925198874123831</v>
      </c>
      <c r="P24" s="5">
        <f t="shared" si="11"/>
        <v>-0.35098336209155967</v>
      </c>
      <c r="Q24" s="5">
        <f t="shared" si="12"/>
        <v>8.918294995244112</v>
      </c>
    </row>
    <row r="25" spans="1:17" ht="12.75">
      <c r="A25">
        <f>'Urdaten-Runde-1-3'!A178</f>
        <v>412</v>
      </c>
      <c r="B25">
        <f>'Urdaten-Runde-1-3'!B178</f>
        <v>50.333355</v>
      </c>
      <c r="C25">
        <f>'Urdaten-Runde-1-3'!C178</f>
        <v>6.941625</v>
      </c>
      <c r="D25" s="6">
        <f>'Urdaten-Runde-1-3'!E178</f>
        <v>0.453032407407401</v>
      </c>
      <c r="E25" s="29">
        <f t="shared" si="2"/>
        <v>21</v>
      </c>
      <c r="F25" s="13">
        <f t="shared" si="0"/>
        <v>-218.08092273271944</v>
      </c>
      <c r="G25" s="13">
        <f t="shared" si="1"/>
        <v>-36.46621125982612</v>
      </c>
      <c r="H25" s="13">
        <f t="shared" si="3"/>
        <v>-8.373233050991189</v>
      </c>
      <c r="I25" s="13">
        <f t="shared" si="4"/>
        <v>19.900767729933012</v>
      </c>
      <c r="J25" s="3">
        <f t="shared" si="5"/>
        <v>21.59054394791744</v>
      </c>
      <c r="K25" s="13">
        <f t="shared" si="6"/>
        <v>549.8508109276261</v>
      </c>
      <c r="L25" s="3">
        <f t="shared" si="7"/>
        <v>77.72595821250279</v>
      </c>
      <c r="M25" s="5">
        <f t="shared" si="8"/>
        <v>-8.995020371793125</v>
      </c>
      <c r="N25" s="5">
        <f t="shared" si="9"/>
        <v>-0.6392704715426571</v>
      </c>
      <c r="O25" s="5">
        <f t="shared" si="10"/>
        <v>9.01770803612313</v>
      </c>
      <c r="P25" s="5">
        <f t="shared" si="11"/>
        <v>2.095810817683125</v>
      </c>
      <c r="Q25" s="5">
        <f t="shared" si="12"/>
        <v>8.770783046070749</v>
      </c>
    </row>
    <row r="26" spans="1:17" ht="12.75">
      <c r="A26">
        <f>'Urdaten-Runde-1-3'!A179</f>
        <v>413</v>
      </c>
      <c r="B26">
        <f>'Urdaten-Runde-1-3'!B179</f>
        <v>50.333534</v>
      </c>
      <c r="C26">
        <f>'Urdaten-Runde-1-3'!C179</f>
        <v>6.941411</v>
      </c>
      <c r="D26" s="6">
        <f>'Urdaten-Runde-1-3'!E179</f>
        <v>0.453043981481475</v>
      </c>
      <c r="E26" s="29">
        <f t="shared" si="2"/>
        <v>22</v>
      </c>
      <c r="F26" s="13">
        <f t="shared" si="0"/>
        <v>-233.26693535667783</v>
      </c>
      <c r="G26" s="13">
        <f t="shared" si="1"/>
        <v>-16.56544352949812</v>
      </c>
      <c r="H26" s="13">
        <f t="shared" si="3"/>
        <v>-15.540844332482592</v>
      </c>
      <c r="I26" s="13">
        <f t="shared" si="4"/>
        <v>18.677815523383373</v>
      </c>
      <c r="J26" s="3">
        <f t="shared" si="5"/>
        <v>24.29770843705219</v>
      </c>
      <c r="K26" s="13">
        <f t="shared" si="6"/>
        <v>574.1485193646782</v>
      </c>
      <c r="L26" s="3">
        <f t="shared" si="7"/>
        <v>87.47175037338789</v>
      </c>
      <c r="M26" s="5">
        <f t="shared" si="8"/>
        <v>-4.967679079400824</v>
      </c>
      <c r="N26" s="5">
        <f t="shared" si="9"/>
        <v>-2.4181100454239184</v>
      </c>
      <c r="O26" s="5">
        <f t="shared" si="10"/>
        <v>5.524951730802423</v>
      </c>
      <c r="P26" s="5">
        <f t="shared" si="11"/>
        <v>1.059527767681482</v>
      </c>
      <c r="Q26" s="5">
        <f t="shared" si="12"/>
        <v>5.42240652636895</v>
      </c>
    </row>
    <row r="27" spans="1:17" ht="12.75">
      <c r="A27">
        <f>'Urdaten-Runde-1-3'!A180</f>
        <v>414</v>
      </c>
      <c r="B27">
        <f>'Urdaten-Runde-1-3'!B180</f>
        <v>50.333691</v>
      </c>
      <c r="C27">
        <f>'Urdaten-Runde-1-3'!C180</f>
        <v>6.941187</v>
      </c>
      <c r="D27" s="6">
        <f>'Urdaten-Runde-1-3'!E180</f>
        <v>0.453055555555549</v>
      </c>
      <c r="E27" s="29">
        <f t="shared" si="2"/>
        <v>23</v>
      </c>
      <c r="F27" s="13">
        <f t="shared" si="0"/>
        <v>-249.16261139768463</v>
      </c>
      <c r="G27" s="13">
        <f t="shared" si="1"/>
        <v>0.8894197869406316</v>
      </c>
      <c r="H27" s="13">
        <f t="shared" si="3"/>
        <v>-18.308591209792837</v>
      </c>
      <c r="I27" s="13">
        <f t="shared" si="4"/>
        <v>15.064547639085175</v>
      </c>
      <c r="J27" s="3">
        <f t="shared" si="5"/>
        <v>23.709599483280403</v>
      </c>
      <c r="K27" s="13">
        <f t="shared" si="6"/>
        <v>597.8581188479586</v>
      </c>
      <c r="L27" s="3">
        <f t="shared" si="7"/>
        <v>85.35455813980946</v>
      </c>
      <c r="M27" s="5">
        <f t="shared" si="8"/>
        <v>-3.3887842974852163</v>
      </c>
      <c r="N27" s="5">
        <f t="shared" si="9"/>
        <v>-5.002986301047326</v>
      </c>
      <c r="O27" s="5">
        <f t="shared" si="10"/>
        <v>6.042659260900748</v>
      </c>
      <c r="P27" s="5">
        <f t="shared" si="11"/>
        <v>-0.17688262597076054</v>
      </c>
      <c r="Q27" s="5">
        <f t="shared" si="12"/>
        <v>6.040069824098001</v>
      </c>
    </row>
    <row r="28" spans="1:17" ht="12.75">
      <c r="A28">
        <f>'Urdaten-Runde-1-3'!A181</f>
        <v>415</v>
      </c>
      <c r="B28">
        <f>'Urdaten-Runde-1-3'!B181</f>
        <v>50.333805</v>
      </c>
      <c r="C28">
        <f>'Urdaten-Runde-1-3'!C181</f>
        <v>6.940895</v>
      </c>
      <c r="D28" s="6">
        <f>'Urdaten-Runde-1-3'!E181</f>
        <v>0.453067129629623</v>
      </c>
      <c r="E28" s="29">
        <f t="shared" si="2"/>
        <v>24</v>
      </c>
      <c r="F28" s="13">
        <f t="shared" si="0"/>
        <v>-269.8841177762635</v>
      </c>
      <c r="G28" s="13">
        <f t="shared" si="1"/>
        <v>13.563651748672232</v>
      </c>
      <c r="H28" s="13">
        <f t="shared" si="3"/>
        <v>-22.318412927453025</v>
      </c>
      <c r="I28" s="13">
        <f t="shared" si="4"/>
        <v>8.671842921288722</v>
      </c>
      <c r="J28" s="3">
        <f t="shared" si="5"/>
        <v>23.94394318511067</v>
      </c>
      <c r="K28" s="13">
        <f t="shared" si="6"/>
        <v>621.8020620330693</v>
      </c>
      <c r="L28" s="3">
        <f t="shared" si="7"/>
        <v>86.19819546639842</v>
      </c>
      <c r="M28" s="5">
        <f t="shared" si="8"/>
        <v>-4.471216364098467</v>
      </c>
      <c r="N28" s="5">
        <f t="shared" si="9"/>
        <v>-7.838011871278743</v>
      </c>
      <c r="O28" s="5">
        <f t="shared" si="10"/>
        <v>9.023647038137542</v>
      </c>
      <c r="P28" s="5">
        <f t="shared" si="11"/>
        <v>1.7741419697878094</v>
      </c>
      <c r="Q28" s="5">
        <f t="shared" si="12"/>
        <v>8.847520903616214</v>
      </c>
    </row>
    <row r="29" spans="1:17" ht="12.75">
      <c r="A29">
        <f>'Urdaten-Runde-1-3'!A182</f>
        <v>416</v>
      </c>
      <c r="B29">
        <f>'Urdaten-Runde-1-3'!B182</f>
        <v>50.333847</v>
      </c>
      <c r="C29">
        <f>'Urdaten-Runde-1-3'!C182</f>
        <v>6.940558</v>
      </c>
      <c r="D29" s="6">
        <f>'Urdaten-Runde-1-3'!E182</f>
        <v>0.453078703703698</v>
      </c>
      <c r="E29" s="29">
        <f t="shared" si="2"/>
        <v>25</v>
      </c>
      <c r="F29" s="13">
        <f t="shared" si="0"/>
        <v>-293.7994372525907</v>
      </c>
      <c r="G29" s="13">
        <f t="shared" si="1"/>
        <v>18.233105629518075</v>
      </c>
      <c r="H29" s="13">
        <f t="shared" si="3"/>
        <v>-27.25102393798977</v>
      </c>
      <c r="I29" s="13">
        <f t="shared" si="4"/>
        <v>-0.6114761034723122</v>
      </c>
      <c r="J29" s="3">
        <f t="shared" si="5"/>
        <v>27.257883422856022</v>
      </c>
      <c r="K29" s="13">
        <f t="shared" si="6"/>
        <v>649.0599454559253</v>
      </c>
      <c r="L29" s="3">
        <f t="shared" si="7"/>
        <v>98.12838032228169</v>
      </c>
      <c r="M29" s="5">
        <f t="shared" si="8"/>
        <v>-5.340730931416296</v>
      </c>
      <c r="N29" s="5">
        <f t="shared" si="9"/>
        <v>-9.199935919760035</v>
      </c>
      <c r="O29" s="5">
        <f t="shared" si="10"/>
        <v>10.637773630298668</v>
      </c>
      <c r="P29" s="5">
        <f t="shared" si="11"/>
        <v>5.229963493420264</v>
      </c>
      <c r="Q29" s="5">
        <f t="shared" si="12"/>
        <v>9.263353046654812</v>
      </c>
    </row>
    <row r="30" spans="1:17" ht="12.75">
      <c r="A30">
        <f>'Urdaten-Runde-1-3'!A183</f>
        <v>417</v>
      </c>
      <c r="B30">
        <f>'Urdaten-Runde-1-3'!B183</f>
        <v>50.333794</v>
      </c>
      <c r="C30">
        <f>'Urdaten-Runde-1-3'!C183</f>
        <v>6.940127</v>
      </c>
      <c r="D30" s="6">
        <f>'Urdaten-Runde-1-3'!E183</f>
        <v>0.453090277777772</v>
      </c>
      <c r="E30" s="29">
        <f t="shared" si="2"/>
        <v>26</v>
      </c>
      <c r="F30" s="13">
        <f t="shared" si="0"/>
        <v>-324.38616565224305</v>
      </c>
      <c r="G30" s="13">
        <f t="shared" si="1"/>
        <v>12.340699541727608</v>
      </c>
      <c r="H30" s="13">
        <f t="shared" si="3"/>
        <v>-32.99987479028562</v>
      </c>
      <c r="I30" s="13">
        <f t="shared" si="4"/>
        <v>-9.728028918231349</v>
      </c>
      <c r="J30" s="3">
        <f t="shared" si="5"/>
        <v>34.4038701719512</v>
      </c>
      <c r="K30" s="13">
        <f t="shared" si="6"/>
        <v>683.4638156278766</v>
      </c>
      <c r="L30" s="3">
        <f t="shared" si="7"/>
        <v>123.85393261902432</v>
      </c>
      <c r="M30" s="5">
        <f t="shared" si="8"/>
        <v>-2.661675317515744</v>
      </c>
      <c r="N30" s="5">
        <f t="shared" si="9"/>
        <v>-5.947994824326138</v>
      </c>
      <c r="O30" s="5">
        <f t="shared" si="10"/>
        <v>6.5163761344847995</v>
      </c>
      <c r="P30" s="5">
        <f t="shared" si="11"/>
        <v>3.817595039200059</v>
      </c>
      <c r="Q30" s="5">
        <f t="shared" si="12"/>
        <v>5.281015626066463</v>
      </c>
    </row>
    <row r="31" spans="1:17" ht="12.75">
      <c r="A31">
        <f>'Urdaten-Runde-1-3'!A184</f>
        <v>418</v>
      </c>
      <c r="B31">
        <f>'Urdaten-Runde-1-3'!B184</f>
        <v>50.333672</v>
      </c>
      <c r="C31">
        <f>'Urdaten-Runde-1-3'!C184</f>
        <v>6.939628</v>
      </c>
      <c r="D31" s="6">
        <f>'Urdaten-Runde-1-3'!E184</f>
        <v>0.453101851851846</v>
      </c>
      <c r="E31" s="29">
        <f t="shared" si="2"/>
        <v>27</v>
      </c>
      <c r="F31" s="13">
        <f t="shared" si="0"/>
        <v>-359.7991868331619</v>
      </c>
      <c r="G31" s="13">
        <f t="shared" si="1"/>
        <v>-1.222952206944623</v>
      </c>
      <c r="H31" s="13">
        <f t="shared" si="3"/>
        <v>-32.57437457302126</v>
      </c>
      <c r="I31" s="13">
        <f t="shared" si="4"/>
        <v>-12.507465752124586</v>
      </c>
      <c r="J31" s="3">
        <f t="shared" si="5"/>
        <v>34.89307350125614</v>
      </c>
      <c r="K31" s="13">
        <f t="shared" si="6"/>
        <v>718.3568891291327</v>
      </c>
      <c r="L31" s="3">
        <f t="shared" si="7"/>
        <v>125.6150646045221</v>
      </c>
      <c r="M31" s="5">
        <f t="shared" si="8"/>
        <v>3.35301418652935</v>
      </c>
      <c r="N31" s="5">
        <f t="shared" si="9"/>
        <v>-0.44470989347031686</v>
      </c>
      <c r="O31" s="5">
        <f t="shared" si="10"/>
        <v>3.382376534985048</v>
      </c>
      <c r="P31" s="5">
        <f t="shared" si="11"/>
        <v>-3.023636735859011</v>
      </c>
      <c r="Q31" s="5">
        <f t="shared" si="12"/>
        <v>1.5159458809539763</v>
      </c>
    </row>
    <row r="32" spans="1:17" ht="12.75">
      <c r="A32">
        <f>'Urdaten-Runde-1-3'!A185</f>
        <v>419</v>
      </c>
      <c r="B32">
        <f>'Urdaten-Runde-1-3'!B185</f>
        <v>50.333569</v>
      </c>
      <c r="C32">
        <f>'Urdaten-Runde-1-3'!C185</f>
        <v>6.939209</v>
      </c>
      <c r="D32" s="6">
        <f>'Urdaten-Runde-1-3'!E185</f>
        <v>0.45311342592592</v>
      </c>
      <c r="E32" s="29">
        <f t="shared" si="2"/>
        <v>28</v>
      </c>
      <c r="F32" s="13">
        <f t="shared" si="0"/>
        <v>-389.53491479828557</v>
      </c>
      <c r="G32" s="13">
        <f t="shared" si="1"/>
        <v>-12.674231962521565</v>
      </c>
      <c r="H32" s="13">
        <f t="shared" si="3"/>
        <v>-26.293846417226916</v>
      </c>
      <c r="I32" s="13">
        <f t="shared" si="4"/>
        <v>-10.617448705171983</v>
      </c>
      <c r="J32" s="3">
        <f t="shared" si="5"/>
        <v>28.356596700233176</v>
      </c>
      <c r="K32" s="13">
        <f t="shared" si="6"/>
        <v>746.7134858293658</v>
      </c>
      <c r="L32" s="3">
        <f t="shared" si="7"/>
        <v>102.08374812083943</v>
      </c>
      <c r="M32" s="5">
        <f t="shared" si="8"/>
        <v>5.978918687240537</v>
      </c>
      <c r="N32" s="5">
        <f t="shared" si="9"/>
        <v>1.4731015219476165</v>
      </c>
      <c r="O32" s="5">
        <f t="shared" si="10"/>
        <v>6.157718470553723</v>
      </c>
      <c r="P32" s="5">
        <f t="shared" si="11"/>
        <v>-6.083665737603143</v>
      </c>
      <c r="Q32" s="5">
        <f t="shared" si="12"/>
        <v>0.9521071135707824</v>
      </c>
    </row>
    <row r="33" spans="1:17" ht="12.75">
      <c r="A33">
        <f>'Urdaten-Runde-1-3'!A186</f>
        <v>420</v>
      </c>
      <c r="B33">
        <f>'Urdaten-Runde-1-3'!B186</f>
        <v>50.333481</v>
      </c>
      <c r="C33">
        <f>'Urdaten-Runde-1-3'!C186</f>
        <v>6.938887</v>
      </c>
      <c r="D33" s="6">
        <f>'Urdaten-Runde-1-3'!E186</f>
        <v>0.453124999999994</v>
      </c>
      <c r="E33" s="29">
        <f t="shared" si="2"/>
        <v>29</v>
      </c>
      <c r="F33" s="13">
        <f t="shared" si="0"/>
        <v>-412.38687966761574</v>
      </c>
      <c r="G33" s="13">
        <f t="shared" si="1"/>
        <v>-22.457849617288588</v>
      </c>
      <c r="H33" s="13">
        <f t="shared" si="3"/>
        <v>-20.616537198540186</v>
      </c>
      <c r="I33" s="13">
        <f t="shared" si="4"/>
        <v>-9.561262708229354</v>
      </c>
      <c r="J33" s="3">
        <f t="shared" si="5"/>
        <v>22.725742026049854</v>
      </c>
      <c r="K33" s="13">
        <f t="shared" si="6"/>
        <v>769.4392278554157</v>
      </c>
      <c r="L33" s="3">
        <f t="shared" si="7"/>
        <v>81.81267129377947</v>
      </c>
      <c r="M33" s="5">
        <f t="shared" si="8"/>
        <v>5.091777271268356</v>
      </c>
      <c r="N33" s="5">
        <f t="shared" si="9"/>
        <v>0.11117747346632623</v>
      </c>
      <c r="O33" s="5">
        <f t="shared" si="10"/>
        <v>5.092990890509365</v>
      </c>
      <c r="P33" s="5">
        <f t="shared" si="11"/>
        <v>-4.591856380721797</v>
      </c>
      <c r="Q33" s="5">
        <f t="shared" si="12"/>
        <v>2.203045889135289</v>
      </c>
    </row>
    <row r="34" spans="1:17" ht="12.75">
      <c r="A34">
        <f>'Urdaten-Runde-1-3'!A187</f>
        <v>421</v>
      </c>
      <c r="B34">
        <f>'Urdaten-Runde-1-3'!B187</f>
        <v>50.333397</v>
      </c>
      <c r="C34">
        <f>'Urdaten-Runde-1-3'!C187</f>
        <v>6.938628</v>
      </c>
      <c r="D34" s="6">
        <f>'Urdaten-Runde-1-3'!E187</f>
        <v>0.453136574074068</v>
      </c>
      <c r="E34" s="29">
        <f t="shared" si="2"/>
        <v>30</v>
      </c>
      <c r="F34" s="13">
        <f t="shared" si="0"/>
        <v>-430.76798919536594</v>
      </c>
      <c r="G34" s="13">
        <f t="shared" si="1"/>
        <v>-31.796757378980274</v>
      </c>
      <c r="H34" s="13">
        <f t="shared" si="3"/>
        <v>-16.110291874690205</v>
      </c>
      <c r="I34" s="13">
        <f t="shared" si="4"/>
        <v>-10.39509375823933</v>
      </c>
      <c r="J34" s="3">
        <f t="shared" si="5"/>
        <v>19.17288393878958</v>
      </c>
      <c r="K34" s="13">
        <f t="shared" si="6"/>
        <v>788.6121117942052</v>
      </c>
      <c r="L34" s="3">
        <f t="shared" si="7"/>
        <v>69.02238217964249</v>
      </c>
      <c r="M34" s="5">
        <f t="shared" si="8"/>
        <v>4.577178390308703</v>
      </c>
      <c r="N34" s="5">
        <f t="shared" si="9"/>
        <v>-1.3619240484812902</v>
      </c>
      <c r="O34" s="5">
        <f t="shared" si="10"/>
        <v>4.7754998827913955</v>
      </c>
      <c r="P34" s="5">
        <f t="shared" si="11"/>
        <v>-2.961895959067558</v>
      </c>
      <c r="Q34" s="5">
        <f t="shared" si="12"/>
        <v>3.7460074023151506</v>
      </c>
    </row>
    <row r="35" spans="1:17" ht="12.75">
      <c r="A35">
        <f>'Urdaten-Runde-1-3'!A188</f>
        <v>422</v>
      </c>
      <c r="B35">
        <f>'Urdaten-Runde-1-3'!B188</f>
        <v>50.333294</v>
      </c>
      <c r="C35">
        <f>'Urdaten-Runde-1-3'!C188</f>
        <v>6.938433</v>
      </c>
      <c r="D35" s="6">
        <f>'Urdaten-Runde-1-3'!E188</f>
        <v>0.453148148148142</v>
      </c>
      <c r="E35" s="29">
        <f t="shared" si="2"/>
        <v>31</v>
      </c>
      <c r="F35" s="13">
        <f t="shared" si="0"/>
        <v>-444.60746341699615</v>
      </c>
      <c r="G35" s="13">
        <f t="shared" si="1"/>
        <v>-43.24803713376725</v>
      </c>
      <c r="H35" s="13">
        <f t="shared" si="3"/>
        <v>-11.46218041792278</v>
      </c>
      <c r="I35" s="13">
        <f t="shared" si="4"/>
        <v>-12.285110805191934</v>
      </c>
      <c r="J35" s="3">
        <f t="shared" si="5"/>
        <v>16.801950107914738</v>
      </c>
      <c r="K35" s="13">
        <f t="shared" si="6"/>
        <v>805.41406190212</v>
      </c>
      <c r="L35" s="3">
        <f t="shared" si="7"/>
        <v>60.48702038849306</v>
      </c>
      <c r="M35" s="5">
        <f t="shared" si="8"/>
        <v>5.6948690485574645</v>
      </c>
      <c r="N35" s="5">
        <f t="shared" si="9"/>
        <v>-2.1123719938852545</v>
      </c>
      <c r="O35" s="5">
        <f t="shared" si="10"/>
        <v>6.074014234488471</v>
      </c>
      <c r="P35" s="5">
        <f t="shared" si="11"/>
        <v>-1.9049173211456836</v>
      </c>
      <c r="Q35" s="5">
        <f t="shared" si="12"/>
        <v>5.767576520547233</v>
      </c>
    </row>
    <row r="36" spans="1:17" ht="12.75">
      <c r="A36">
        <f>'Urdaten-Runde-1-3'!A189</f>
        <v>423</v>
      </c>
      <c r="B36">
        <f>'Urdaten-Runde-1-3'!B189</f>
        <v>50.333176</v>
      </c>
      <c r="C36">
        <f>'Urdaten-Runde-1-3'!C189</f>
        <v>6.938305</v>
      </c>
      <c r="D36" s="6">
        <f>'Urdaten-Runde-1-3'!E189</f>
        <v>0.453159722222216</v>
      </c>
      <c r="E36" s="29">
        <f t="shared" si="2"/>
        <v>32</v>
      </c>
      <c r="F36" s="13">
        <f aca="true" t="shared" si="13" ref="F36:F67">x(B36,C36,G$2,F$2)</f>
        <v>-453.6923500312115</v>
      </c>
      <c r="G36" s="13">
        <f aca="true" t="shared" si="14" ref="G36:G67">y(B36,C36,G$2,F$2)</f>
        <v>-56.36697898936414</v>
      </c>
      <c r="H36" s="13">
        <f t="shared" si="3"/>
        <v>-4.720553777575276</v>
      </c>
      <c r="I36" s="13">
        <f t="shared" si="4"/>
        <v>-14.61983774600984</v>
      </c>
      <c r="J36" s="3">
        <f t="shared" si="5"/>
        <v>15.363049296498215</v>
      </c>
      <c r="K36" s="13">
        <f t="shared" si="6"/>
        <v>820.7771111986182</v>
      </c>
      <c r="L36" s="3">
        <f t="shared" si="7"/>
        <v>55.30697746739357</v>
      </c>
      <c r="M36" s="5">
        <f t="shared" si="8"/>
        <v>8.24971554361997</v>
      </c>
      <c r="N36" s="5">
        <f t="shared" si="9"/>
        <v>-2.2513438356194158</v>
      </c>
      <c r="O36" s="5">
        <f t="shared" si="10"/>
        <v>8.55139495151677</v>
      </c>
      <c r="P36" s="5">
        <f t="shared" si="11"/>
        <v>0.36264394721428417</v>
      </c>
      <c r="Q36" s="5">
        <f t="shared" si="12"/>
        <v>8.54370206552027</v>
      </c>
    </row>
    <row r="37" spans="1:17" ht="12.75">
      <c r="A37">
        <f>'Urdaten-Runde-1-3'!A190</f>
        <v>424</v>
      </c>
      <c r="B37">
        <f>'Urdaten-Runde-1-3'!B190</f>
        <v>50.333031</v>
      </c>
      <c r="C37">
        <f>'Urdaten-Runde-1-3'!C190</f>
        <v>6.9383</v>
      </c>
      <c r="D37" s="6">
        <f>'Urdaten-Runde-1-3'!E190</f>
        <v>0.45317129629629</v>
      </c>
      <c r="E37" s="29">
        <f t="shared" si="2"/>
        <v>33</v>
      </c>
      <c r="F37" s="13">
        <f t="shared" si="13"/>
        <v>-454.0485709721467</v>
      </c>
      <c r="G37" s="13">
        <f t="shared" si="14"/>
        <v>-72.48771262578693</v>
      </c>
      <c r="H37" s="13">
        <f aca="true" t="shared" si="15" ref="H37:H68">(F38-F36)/2</f>
        <v>5.03725066931716</v>
      </c>
      <c r="I37" s="13">
        <f aca="true" t="shared" si="16" ref="I37:I68">(G38-G36)/2</f>
        <v>-16.787798476430766</v>
      </c>
      <c r="J37" s="3">
        <f aca="true" t="shared" si="17" ref="J37:J68">SQRT(H37^2+I37^2)</f>
        <v>17.527238002343307</v>
      </c>
      <c r="K37" s="13">
        <f t="shared" si="6"/>
        <v>838.3043492009615</v>
      </c>
      <c r="L37" s="3">
        <f t="shared" si="7"/>
        <v>63.098056808435906</v>
      </c>
      <c r="M37" s="5">
        <f t="shared" si="8"/>
        <v>12.880569362467355</v>
      </c>
      <c r="N37" s="5">
        <f t="shared" si="9"/>
        <v>-0.4447098932728277</v>
      </c>
      <c r="O37" s="5">
        <f t="shared" si="10"/>
        <v>12.888244022771582</v>
      </c>
      <c r="P37" s="5">
        <f t="shared" si="11"/>
        <v>5.387936742127485</v>
      </c>
      <c r="Q37" s="5">
        <f t="shared" si="12"/>
        <v>11.70798751508303</v>
      </c>
    </row>
    <row r="38" spans="1:17" ht="12.75">
      <c r="A38">
        <f>'Urdaten-Runde-1-3'!A191</f>
        <v>425</v>
      </c>
      <c r="B38">
        <f>'Urdaten-Runde-1-3'!B191</f>
        <v>50.332874</v>
      </c>
      <c r="C38">
        <f>'Urdaten-Runde-1-3'!C191</f>
        <v>6.938447</v>
      </c>
      <c r="D38" s="6">
        <f>'Urdaten-Runde-1-3'!E191</f>
        <v>0.453182870370364</v>
      </c>
      <c r="E38" s="29">
        <f t="shared" si="2"/>
        <v>34</v>
      </c>
      <c r="F38" s="13">
        <f t="shared" si="13"/>
        <v>-443.6178486925772</v>
      </c>
      <c r="G38" s="13">
        <f t="shared" si="14"/>
        <v>-89.94257594222567</v>
      </c>
      <c r="H38" s="13">
        <f t="shared" si="15"/>
        <v>21.040584947359434</v>
      </c>
      <c r="I38" s="13">
        <f t="shared" si="16"/>
        <v>-15.509257532555495</v>
      </c>
      <c r="J38" s="3">
        <f t="shared" si="17"/>
        <v>26.138922780753184</v>
      </c>
      <c r="K38" s="13">
        <f t="shared" si="6"/>
        <v>864.4432719817147</v>
      </c>
      <c r="L38" s="3">
        <f t="shared" si="7"/>
        <v>94.10012201071146</v>
      </c>
      <c r="M38" s="5">
        <f t="shared" si="8"/>
        <v>11.780915399091484</v>
      </c>
      <c r="N38" s="5">
        <f t="shared" si="9"/>
        <v>2.7794368340907276</v>
      </c>
      <c r="O38" s="5">
        <f t="shared" si="10"/>
        <v>12.104347845103062</v>
      </c>
      <c r="P38" s="5">
        <f t="shared" si="11"/>
        <v>6.598641681537337</v>
      </c>
      <c r="Q38" s="5">
        <f t="shared" si="12"/>
        <v>10.147569399315742</v>
      </c>
    </row>
    <row r="39" spans="1:17" ht="12.75">
      <c r="A39">
        <f>'Urdaten-Runde-1-3'!A192</f>
        <v>426</v>
      </c>
      <c r="B39">
        <f>'Urdaten-Runde-1-3'!B192</f>
        <v>50.332752</v>
      </c>
      <c r="C39">
        <f>'Urdaten-Runde-1-3'!C192</f>
        <v>6.938893</v>
      </c>
      <c r="D39" s="6">
        <f>'Urdaten-Runde-1-3'!E192</f>
        <v>0.453194444444438</v>
      </c>
      <c r="E39" s="29">
        <f t="shared" si="2"/>
        <v>35</v>
      </c>
      <c r="F39" s="13">
        <f t="shared" si="13"/>
        <v>-411.96740107742784</v>
      </c>
      <c r="G39" s="13">
        <f t="shared" si="14"/>
        <v>-103.50622769089792</v>
      </c>
      <c r="H39" s="13">
        <f t="shared" si="15"/>
        <v>28.599081467500127</v>
      </c>
      <c r="I39" s="13">
        <f t="shared" si="16"/>
        <v>-11.22892480824931</v>
      </c>
      <c r="J39" s="3">
        <f t="shared" si="17"/>
        <v>30.72452136541798</v>
      </c>
      <c r="K39" s="13">
        <f t="shared" si="6"/>
        <v>895.1677933471327</v>
      </c>
      <c r="L39" s="3">
        <f t="shared" si="7"/>
        <v>110.60827691550473</v>
      </c>
      <c r="M39" s="5">
        <f t="shared" si="8"/>
        <v>1.4729606185680097</v>
      </c>
      <c r="N39" s="5">
        <f t="shared" si="9"/>
        <v>3.6132678839032195</v>
      </c>
      <c r="O39" s="5">
        <f t="shared" si="10"/>
        <v>3.901963324366171</v>
      </c>
      <c r="P39" s="5">
        <f t="shared" si="11"/>
        <v>-0.3813177242301702</v>
      </c>
      <c r="Q39" s="5">
        <f t="shared" si="12"/>
        <v>3.883286569117276</v>
      </c>
    </row>
    <row r="40" spans="1:17" ht="12.75">
      <c r="A40">
        <f>'Urdaten-Runde-1-3'!A193</f>
        <v>427</v>
      </c>
      <c r="B40">
        <f>'Urdaten-Runde-1-3'!B193</f>
        <v>50.332672</v>
      </c>
      <c r="C40">
        <f>'Urdaten-Runde-1-3'!C193</f>
        <v>6.939253</v>
      </c>
      <c r="D40" s="6">
        <f>'Urdaten-Runde-1-3'!E193</f>
        <v>0.453206018518512</v>
      </c>
      <c r="E40" s="29">
        <f t="shared" si="2"/>
        <v>36</v>
      </c>
      <c r="F40" s="13">
        <f t="shared" si="13"/>
        <v>-386.41968575757693</v>
      </c>
      <c r="G40" s="13">
        <f t="shared" si="14"/>
        <v>-112.4004255587243</v>
      </c>
      <c r="H40" s="13">
        <f t="shared" si="15"/>
        <v>23.986506184495454</v>
      </c>
      <c r="I40" s="13">
        <f t="shared" si="16"/>
        <v>-8.282721764749056</v>
      </c>
      <c r="J40" s="3">
        <f t="shared" si="17"/>
        <v>25.376287332292844</v>
      </c>
      <c r="K40" s="13">
        <f t="shared" si="6"/>
        <v>920.5440806794255</v>
      </c>
      <c r="L40" s="3">
        <f t="shared" si="7"/>
        <v>91.35463439625424</v>
      </c>
      <c r="M40" s="5">
        <f t="shared" si="8"/>
        <v>-4.559509642616263</v>
      </c>
      <c r="N40" s="5">
        <f t="shared" si="9"/>
        <v>1.0561859965476437</v>
      </c>
      <c r="O40" s="5">
        <f t="shared" si="10"/>
        <v>4.680241130584408</v>
      </c>
      <c r="P40" s="5">
        <f t="shared" si="11"/>
        <v>-4.608373503454864</v>
      </c>
      <c r="Q40" s="5">
        <f t="shared" si="12"/>
        <v>0.8170377549839173</v>
      </c>
    </row>
    <row r="41" spans="1:17" ht="12.75">
      <c r="A41">
        <f>'Urdaten-Runde-1-3'!A194</f>
        <v>428</v>
      </c>
      <c r="B41">
        <f>'Urdaten-Runde-1-3'!B194</f>
        <v>50.332603</v>
      </c>
      <c r="C41">
        <f>'Urdaten-Runde-1-3'!C194</f>
        <v>6.939569</v>
      </c>
      <c r="D41" s="6">
        <f>'Urdaten-Runde-1-3'!E194</f>
        <v>0.453217592592586</v>
      </c>
      <c r="E41" s="29">
        <f t="shared" si="2"/>
        <v>37</v>
      </c>
      <c r="F41" s="13">
        <f t="shared" si="13"/>
        <v>-363.99438870843693</v>
      </c>
      <c r="G41" s="13">
        <f t="shared" si="14"/>
        <v>-120.07167122039603</v>
      </c>
      <c r="H41" s="13">
        <f t="shared" si="15"/>
        <v>19.480062182267602</v>
      </c>
      <c r="I41" s="13">
        <f t="shared" si="16"/>
        <v>-9.116552815154023</v>
      </c>
      <c r="J41" s="3">
        <f t="shared" si="17"/>
        <v>21.507774358508254</v>
      </c>
      <c r="K41" s="13">
        <f t="shared" si="6"/>
        <v>942.0518550379338</v>
      </c>
      <c r="L41" s="3">
        <f t="shared" si="7"/>
        <v>77.42798769062972</v>
      </c>
      <c r="M41" s="5">
        <f t="shared" si="8"/>
        <v>-5.109764562204532</v>
      </c>
      <c r="N41" s="5">
        <f t="shared" si="9"/>
        <v>-2.11237199368777</v>
      </c>
      <c r="O41" s="5">
        <f t="shared" si="10"/>
        <v>5.52917799685249</v>
      </c>
      <c r="P41" s="5">
        <f t="shared" si="11"/>
        <v>-3.3880582241529638</v>
      </c>
      <c r="Q41" s="5">
        <f t="shared" si="12"/>
        <v>4.3695389677433</v>
      </c>
    </row>
    <row r="42" spans="1:17" ht="12.75">
      <c r="A42">
        <f>'Urdaten-Runde-1-3'!A195</f>
        <v>429</v>
      </c>
      <c r="B42">
        <f>'Urdaten-Runde-1-3'!B195</f>
        <v>50.332508</v>
      </c>
      <c r="C42">
        <f>'Urdaten-Runde-1-3'!C195</f>
        <v>6.939802</v>
      </c>
      <c r="D42" s="6">
        <f>'Urdaten-Runde-1-3'!E195</f>
        <v>0.45322916666666</v>
      </c>
      <c r="E42" s="29">
        <f t="shared" si="2"/>
        <v>38</v>
      </c>
      <c r="F42" s="13">
        <f t="shared" si="13"/>
        <v>-347.4595613930417</v>
      </c>
      <c r="G42" s="13">
        <f t="shared" si="14"/>
        <v>-130.63353118903234</v>
      </c>
      <c r="H42" s="13">
        <f t="shared" si="15"/>
        <v>13.76697706008639</v>
      </c>
      <c r="I42" s="13">
        <f t="shared" si="16"/>
        <v>-12.507465752124595</v>
      </c>
      <c r="J42" s="3">
        <f t="shared" si="17"/>
        <v>18.600170883986916</v>
      </c>
      <c r="K42" s="13">
        <f t="shared" si="6"/>
        <v>960.6520259219208</v>
      </c>
      <c r="L42" s="3">
        <f t="shared" si="7"/>
        <v>66.9606151823529</v>
      </c>
      <c r="M42" s="5">
        <f t="shared" si="8"/>
        <v>-6.174454724242665</v>
      </c>
      <c r="N42" s="5">
        <f t="shared" si="9"/>
        <v>-4.447098933913196</v>
      </c>
      <c r="O42" s="5">
        <f t="shared" si="10"/>
        <v>7.609243068120143</v>
      </c>
      <c r="P42" s="5">
        <f t="shared" si="11"/>
        <v>-1.0683247346021663</v>
      </c>
      <c r="Q42" s="5">
        <f t="shared" si="12"/>
        <v>7.533874324089276</v>
      </c>
    </row>
    <row r="43" spans="1:17" ht="12.75">
      <c r="A43">
        <f>'Urdaten-Runde-1-3'!A196</f>
        <v>430</v>
      </c>
      <c r="B43">
        <f>'Urdaten-Runde-1-3'!B196</f>
        <v>50.332378</v>
      </c>
      <c r="C43">
        <f>'Urdaten-Runde-1-3'!C196</f>
        <v>6.939957</v>
      </c>
      <c r="D43" s="6">
        <f>'Urdaten-Runde-1-3'!E196</f>
        <v>0.453240740740734</v>
      </c>
      <c r="E43" s="29">
        <f t="shared" si="2"/>
        <v>39</v>
      </c>
      <c r="F43" s="13">
        <f t="shared" si="13"/>
        <v>-336.46043458826415</v>
      </c>
      <c r="G43" s="13">
        <f t="shared" si="14"/>
        <v>-145.08660272464522</v>
      </c>
      <c r="H43" s="13">
        <f t="shared" si="15"/>
        <v>7.131152733782272</v>
      </c>
      <c r="I43" s="13">
        <f t="shared" si="16"/>
        <v>-18.010750682980415</v>
      </c>
      <c r="J43" s="3">
        <f t="shared" si="17"/>
        <v>19.37112488930392</v>
      </c>
      <c r="K43" s="13">
        <f t="shared" si="6"/>
        <v>980.0231508112247</v>
      </c>
      <c r="L43" s="3">
        <f t="shared" si="7"/>
        <v>69.73604960149412</v>
      </c>
      <c r="M43" s="5">
        <f t="shared" si="8"/>
        <v>-6.334209269494266</v>
      </c>
      <c r="N43" s="5">
        <f t="shared" si="9"/>
        <v>-5.197546879119653</v>
      </c>
      <c r="O43" s="5">
        <f t="shared" si="10"/>
        <v>8.193698836935217</v>
      </c>
      <c r="P43" s="5">
        <f t="shared" si="11"/>
        <v>2.1643602810892393</v>
      </c>
      <c r="Q43" s="5">
        <f t="shared" si="12"/>
        <v>7.902673294780497</v>
      </c>
    </row>
    <row r="44" spans="1:17" ht="12.75">
      <c r="A44">
        <f>'Urdaten-Runde-1-3'!A197</f>
        <v>431</v>
      </c>
      <c r="B44">
        <f>'Urdaten-Runde-1-3'!B197</f>
        <v>50.332184</v>
      </c>
      <c r="C44">
        <f>'Urdaten-Runde-1-3'!C197</f>
        <v>6.940003</v>
      </c>
      <c r="D44" s="6">
        <f>'Urdaten-Runde-1-3'!E197</f>
        <v>0.453252314814808</v>
      </c>
      <c r="E44" s="29">
        <f t="shared" si="2"/>
        <v>40</v>
      </c>
      <c r="F44" s="13">
        <f t="shared" si="13"/>
        <v>-333.1972559254772</v>
      </c>
      <c r="G44" s="13">
        <f t="shared" si="14"/>
        <v>-166.65503255499317</v>
      </c>
      <c r="H44" s="13">
        <f t="shared" si="15"/>
        <v>1.098558521097857</v>
      </c>
      <c r="I44" s="13">
        <f t="shared" si="16"/>
        <v>-22.9025595103639</v>
      </c>
      <c r="J44" s="3">
        <f t="shared" si="17"/>
        <v>22.928891446165395</v>
      </c>
      <c r="K44" s="13">
        <f t="shared" si="6"/>
        <v>1002.9520422573901</v>
      </c>
      <c r="L44" s="3">
        <f t="shared" si="7"/>
        <v>82.54400920619543</v>
      </c>
      <c r="M44" s="5">
        <f t="shared" si="8"/>
        <v>-4.985797507890865</v>
      </c>
      <c r="N44" s="5">
        <f t="shared" si="9"/>
        <v>-4.25253835564336</v>
      </c>
      <c r="O44" s="5">
        <f t="shared" si="10"/>
        <v>6.553034354854909</v>
      </c>
      <c r="P44" s="5">
        <f t="shared" si="11"/>
        <v>3.6482031033837643</v>
      </c>
      <c r="Q44" s="5">
        <f t="shared" si="12"/>
        <v>5.443608488160199</v>
      </c>
    </row>
    <row r="45" spans="1:17" ht="12.75">
      <c r="A45">
        <f>'Urdaten-Runde-1-3'!A198</f>
        <v>432</v>
      </c>
      <c r="B45">
        <f>'Urdaten-Runde-1-3'!B198</f>
        <v>50.331966</v>
      </c>
      <c r="C45">
        <f>'Urdaten-Runde-1-3'!C198</f>
        <v>6.939988</v>
      </c>
      <c r="D45" s="6">
        <f>'Urdaten-Runde-1-3'!E198</f>
        <v>0.453263888888882</v>
      </c>
      <c r="E45" s="29">
        <f t="shared" si="2"/>
        <v>41</v>
      </c>
      <c r="F45" s="13">
        <f t="shared" si="13"/>
        <v>-334.26331754606844</v>
      </c>
      <c r="G45" s="13">
        <f t="shared" si="14"/>
        <v>-190.89172174537302</v>
      </c>
      <c r="H45" s="13">
        <f t="shared" si="15"/>
        <v>-2.840442281999458</v>
      </c>
      <c r="I45" s="13">
        <f t="shared" si="16"/>
        <v>-26.515827394267134</v>
      </c>
      <c r="J45" s="3">
        <f t="shared" si="17"/>
        <v>26.66753109607145</v>
      </c>
      <c r="K45" s="13">
        <f t="shared" si="6"/>
        <v>1029.6195733534614</v>
      </c>
      <c r="L45" s="3">
        <f t="shared" si="7"/>
        <v>96.00311194585723</v>
      </c>
      <c r="M45" s="5">
        <f t="shared" si="8"/>
        <v>-3.22936465598481</v>
      </c>
      <c r="N45" s="5">
        <f t="shared" si="9"/>
        <v>-4.03018340910571</v>
      </c>
      <c r="O45" s="5">
        <f t="shared" si="10"/>
        <v>5.164414235163056</v>
      </c>
      <c r="P45" s="5">
        <f t="shared" si="11"/>
        <v>4.247287454196773</v>
      </c>
      <c r="Q45" s="5">
        <f t="shared" si="12"/>
        <v>2.9379795223550333</v>
      </c>
    </row>
    <row r="46" spans="1:17" ht="12.75">
      <c r="A46">
        <f>'Urdaten-Runde-1-3'!A199</f>
        <v>433</v>
      </c>
      <c r="B46">
        <f>'Urdaten-Runde-1-3'!B199</f>
        <v>50.331707</v>
      </c>
      <c r="C46">
        <f>'Urdaten-Runde-1-3'!C199</f>
        <v>6.939923</v>
      </c>
      <c r="D46" s="6">
        <f>'Urdaten-Runde-1-3'!E199</f>
        <v>0.453275462962956</v>
      </c>
      <c r="E46" s="29">
        <f t="shared" si="2"/>
        <v>42</v>
      </c>
      <c r="F46" s="13">
        <f t="shared" si="13"/>
        <v>-338.8781404894761</v>
      </c>
      <c r="G46" s="13">
        <f t="shared" si="14"/>
        <v>-219.68668734352744</v>
      </c>
      <c r="H46" s="13">
        <f t="shared" si="15"/>
        <v>-5.360170790871763</v>
      </c>
      <c r="I46" s="13">
        <f t="shared" si="16"/>
        <v>-30.96292632857532</v>
      </c>
      <c r="J46" s="3">
        <f t="shared" si="17"/>
        <v>31.42346635455894</v>
      </c>
      <c r="K46" s="13">
        <f t="shared" si="6"/>
        <v>1061.0430397080204</v>
      </c>
      <c r="L46" s="3">
        <f t="shared" si="7"/>
        <v>113.12447887641218</v>
      </c>
      <c r="M46" s="5">
        <f t="shared" si="8"/>
        <v>-1.8810139166968867</v>
      </c>
      <c r="N46" s="5">
        <f t="shared" si="9"/>
        <v>-4.224743987573021</v>
      </c>
      <c r="O46" s="5">
        <f t="shared" si="10"/>
        <v>4.6245729657279435</v>
      </c>
      <c r="P46" s="5">
        <f t="shared" si="11"/>
        <v>4.457846875429315</v>
      </c>
      <c r="Q46" s="5">
        <f t="shared" si="12"/>
        <v>1.2305593649096502</v>
      </c>
    </row>
    <row r="47" spans="1:17" ht="12.75">
      <c r="A47">
        <f>'Urdaten-Runde-1-3'!A200</f>
        <v>434</v>
      </c>
      <c r="B47">
        <f>'Urdaten-Runde-1-3'!B200</f>
        <v>50.331409</v>
      </c>
      <c r="C47">
        <f>'Urdaten-Runde-1-3'!C200</f>
        <v>6.939837</v>
      </c>
      <c r="D47" s="6">
        <f>'Urdaten-Runde-1-3'!E200</f>
        <v>0.45328703703703</v>
      </c>
      <c r="E47" s="29">
        <f t="shared" si="2"/>
        <v>43</v>
      </c>
      <c r="F47" s="13">
        <f t="shared" si="13"/>
        <v>-344.98365912781196</v>
      </c>
      <c r="G47" s="13">
        <f t="shared" si="14"/>
        <v>-252.81757440252366</v>
      </c>
      <c r="H47" s="13">
        <f t="shared" si="15"/>
        <v>-6.602470115393231</v>
      </c>
      <c r="I47" s="13">
        <f t="shared" si="16"/>
        <v>-34.965315369413176</v>
      </c>
      <c r="J47" s="3">
        <f t="shared" si="17"/>
        <v>35.58322484693008</v>
      </c>
      <c r="K47" s="13">
        <f t="shared" si="6"/>
        <v>1096.6262645549505</v>
      </c>
      <c r="L47" s="3">
        <f t="shared" si="7"/>
        <v>128.09960944894829</v>
      </c>
      <c r="M47" s="5">
        <f t="shared" si="8"/>
        <v>-1.171343760008213</v>
      </c>
      <c r="N47" s="5">
        <f t="shared" si="9"/>
        <v>-3.9190059356393547</v>
      </c>
      <c r="O47" s="5">
        <f t="shared" si="10"/>
        <v>4.090312179734778</v>
      </c>
      <c r="P47" s="5">
        <f t="shared" si="11"/>
        <v>4.067339294316049</v>
      </c>
      <c r="Q47" s="5">
        <f t="shared" si="12"/>
        <v>0.4329027518961914</v>
      </c>
    </row>
    <row r="48" spans="1:17" ht="12.75">
      <c r="A48">
        <f>'Urdaten-Runde-1-3'!A201</f>
        <v>435</v>
      </c>
      <c r="B48">
        <f>'Urdaten-Runde-1-3'!B201</f>
        <v>50.331078</v>
      </c>
      <c r="C48">
        <f>'Urdaten-Runde-1-3'!C201</f>
        <v>6.939737</v>
      </c>
      <c r="D48" s="6">
        <f>'Urdaten-Runde-1-3'!E201</f>
        <v>0.453298611111104</v>
      </c>
      <c r="E48" s="29">
        <f t="shared" si="2"/>
        <v>44</v>
      </c>
      <c r="F48" s="13">
        <f t="shared" si="13"/>
        <v>-352.08308072026256</v>
      </c>
      <c r="G48" s="13">
        <f t="shared" si="14"/>
        <v>-289.6173180823538</v>
      </c>
      <c r="H48" s="13">
        <f t="shared" si="15"/>
        <v>-7.702858310888189</v>
      </c>
      <c r="I48" s="13">
        <f t="shared" si="16"/>
        <v>-38.80093819985403</v>
      </c>
      <c r="J48" s="3">
        <f t="shared" si="17"/>
        <v>39.55814494319104</v>
      </c>
      <c r="K48" s="13">
        <f t="shared" si="6"/>
        <v>1136.1844094981416</v>
      </c>
      <c r="L48" s="3">
        <f t="shared" si="7"/>
        <v>142.40932179548776</v>
      </c>
      <c r="M48" s="5">
        <f t="shared" si="8"/>
        <v>-1.331020158797017</v>
      </c>
      <c r="N48" s="5">
        <f t="shared" si="9"/>
        <v>-3.1963523587007145</v>
      </c>
      <c r="O48" s="5">
        <f t="shared" si="10"/>
        <v>3.4624100080862257</v>
      </c>
      <c r="P48" s="5">
        <f t="shared" si="11"/>
        <v>3.39987749032046</v>
      </c>
      <c r="Q48" s="5">
        <f t="shared" si="12"/>
        <v>0.6550695496723302</v>
      </c>
    </row>
    <row r="49" spans="1:17" ht="12.75">
      <c r="A49">
        <f>'Urdaten-Runde-1-3'!A202</f>
        <v>436</v>
      </c>
      <c r="B49">
        <f>'Urdaten-Runde-1-3'!B202</f>
        <v>50.330711</v>
      </c>
      <c r="C49">
        <f>'Urdaten-Runde-1-3'!C202</f>
        <v>6.93962</v>
      </c>
      <c r="D49" s="6">
        <f>'Urdaten-Runde-1-3'!E202</f>
        <v>0.453310185185178</v>
      </c>
      <c r="E49" s="29">
        <f t="shared" si="2"/>
        <v>45</v>
      </c>
      <c r="F49" s="13">
        <f t="shared" si="13"/>
        <v>-360.38937574958834</v>
      </c>
      <c r="G49" s="13">
        <f t="shared" si="14"/>
        <v>-330.4194508022317</v>
      </c>
      <c r="H49" s="13">
        <f t="shared" si="15"/>
        <v>-9.264510432987265</v>
      </c>
      <c r="I49" s="13">
        <f t="shared" si="16"/>
        <v>-41.358020086814605</v>
      </c>
      <c r="J49" s="3">
        <f t="shared" si="17"/>
        <v>42.382979827571</v>
      </c>
      <c r="K49" s="13">
        <f t="shared" si="6"/>
        <v>1178.5673893257126</v>
      </c>
      <c r="L49" s="3">
        <f t="shared" si="7"/>
        <v>152.5787273792556</v>
      </c>
      <c r="M49" s="5">
        <f t="shared" si="8"/>
        <v>-1.0824926583796497</v>
      </c>
      <c r="N49" s="5">
        <f t="shared" si="9"/>
        <v>-0.8338310502074862</v>
      </c>
      <c r="O49" s="5">
        <f t="shared" si="10"/>
        <v>1.3664057141771475</v>
      </c>
      <c r="P49" s="5">
        <f t="shared" si="11"/>
        <v>1.04808496840716</v>
      </c>
      <c r="Q49" s="5">
        <f t="shared" si="12"/>
        <v>0.876688356678086</v>
      </c>
    </row>
    <row r="50" spans="1:17" ht="12.75">
      <c r="A50">
        <f>'Urdaten-Runde-1-3'!A203</f>
        <v>437</v>
      </c>
      <c r="B50">
        <f>'Urdaten-Runde-1-3'!B203</f>
        <v>50.330334</v>
      </c>
      <c r="C50">
        <f>'Urdaten-Runde-1-3'!C203</f>
        <v>6.939476</v>
      </c>
      <c r="D50" s="6">
        <f>'Urdaten-Runde-1-3'!E203</f>
        <v>0.453321759259252</v>
      </c>
      <c r="E50" s="29">
        <f t="shared" si="2"/>
        <v>46</v>
      </c>
      <c r="F50" s="13">
        <f t="shared" si="13"/>
        <v>-370.6121015862371</v>
      </c>
      <c r="G50" s="13">
        <f t="shared" si="14"/>
        <v>-372.333358255983</v>
      </c>
      <c r="H50" s="13">
        <f t="shared" si="15"/>
        <v>-9.867843627647488</v>
      </c>
      <c r="I50" s="13">
        <f t="shared" si="16"/>
        <v>-40.468600300269</v>
      </c>
      <c r="J50" s="3">
        <f t="shared" si="17"/>
        <v>41.65431488000536</v>
      </c>
      <c r="K50" s="13">
        <f t="shared" si="6"/>
        <v>1220.221704205718</v>
      </c>
      <c r="L50" s="3">
        <f t="shared" si="7"/>
        <v>149.9555335680193</v>
      </c>
      <c r="M50" s="5">
        <f t="shared" si="8"/>
        <v>0.301689782530147</v>
      </c>
      <c r="N50" s="5">
        <f t="shared" si="9"/>
        <v>2.7516424654278637</v>
      </c>
      <c r="O50" s="5">
        <f t="shared" si="10"/>
        <v>2.7681316772200377</v>
      </c>
      <c r="P50" s="5">
        <f t="shared" si="11"/>
        <v>-2.7484883887129676</v>
      </c>
      <c r="Q50" s="5">
        <f t="shared" si="12"/>
        <v>0.3291877268960891</v>
      </c>
    </row>
    <row r="51" spans="1:17" ht="12.75">
      <c r="A51">
        <f>'Urdaten-Runde-1-3'!A204</f>
        <v>438</v>
      </c>
      <c r="B51">
        <f>'Urdaten-Runde-1-3'!B204</f>
        <v>50.329983</v>
      </c>
      <c r="C51">
        <f>'Urdaten-Runde-1-3'!C204</f>
        <v>6.939342</v>
      </c>
      <c r="D51" s="6">
        <f>'Urdaten-Runde-1-3'!E204</f>
        <v>0.453333333333326</v>
      </c>
      <c r="E51" s="29">
        <f t="shared" si="2"/>
        <v>47</v>
      </c>
      <c r="F51" s="13">
        <f t="shared" si="13"/>
        <v>-380.1250630048833</v>
      </c>
      <c r="G51" s="13">
        <f t="shared" si="14"/>
        <v>-411.3566514027697</v>
      </c>
      <c r="H51" s="13">
        <f t="shared" si="15"/>
        <v>-8.661130867926971</v>
      </c>
      <c r="I51" s="13">
        <f t="shared" si="16"/>
        <v>-35.85473515595888</v>
      </c>
      <c r="J51" s="3">
        <f t="shared" si="17"/>
        <v>36.886003050145064</v>
      </c>
      <c r="K51" s="13">
        <f t="shared" si="6"/>
        <v>1257.107707255863</v>
      </c>
      <c r="L51" s="3">
        <f t="shared" si="7"/>
        <v>132.78961098052224</v>
      </c>
      <c r="M51" s="5">
        <f t="shared" si="8"/>
        <v>0.9052454151135265</v>
      </c>
      <c r="N51" s="5">
        <f t="shared" si="9"/>
        <v>6.5594709277984435</v>
      </c>
      <c r="O51" s="5">
        <f t="shared" si="10"/>
        <v>6.621640892876707</v>
      </c>
      <c r="P51" s="5">
        <f t="shared" si="11"/>
        <v>-6.571239799051574</v>
      </c>
      <c r="Q51" s="5">
        <f t="shared" si="12"/>
        <v>0.8154358451635921</v>
      </c>
    </row>
    <row r="52" spans="1:17" ht="12.75">
      <c r="A52">
        <f>'Urdaten-Runde-1-3'!A205</f>
        <v>439</v>
      </c>
      <c r="B52">
        <f>'Urdaten-Runde-1-3'!B205</f>
        <v>50.329689</v>
      </c>
      <c r="C52">
        <f>'Urdaten-Runde-1-3'!C205</f>
        <v>6.939232</v>
      </c>
      <c r="D52" s="6">
        <f>'Urdaten-Runde-1-3'!E205</f>
        <v>0.4533449074074</v>
      </c>
      <c r="E52" s="29">
        <f t="shared" si="2"/>
        <v>48</v>
      </c>
      <c r="F52" s="13">
        <f t="shared" si="13"/>
        <v>-387.93436332209103</v>
      </c>
      <c r="G52" s="13">
        <f t="shared" si="14"/>
        <v>-444.04282856790076</v>
      </c>
      <c r="H52" s="13">
        <f t="shared" si="15"/>
        <v>-8.057352797420435</v>
      </c>
      <c r="I52" s="13">
        <f t="shared" si="16"/>
        <v>-27.349658444672116</v>
      </c>
      <c r="J52" s="3">
        <f t="shared" si="17"/>
        <v>28.51183528190221</v>
      </c>
      <c r="K52" s="13">
        <f t="shared" si="6"/>
        <v>1285.6195425377653</v>
      </c>
      <c r="L52" s="3">
        <f t="shared" si="7"/>
        <v>102.64260701484797</v>
      </c>
      <c r="M52" s="5">
        <f t="shared" si="8"/>
        <v>0.4795755977365843</v>
      </c>
      <c r="N52" s="5">
        <f t="shared" si="9"/>
        <v>8.171544291282771</v>
      </c>
      <c r="O52" s="5">
        <f t="shared" si="10"/>
        <v>8.185604978151613</v>
      </c>
      <c r="P52" s="5">
        <f t="shared" si="11"/>
        <v>-7.954616963092748</v>
      </c>
      <c r="Q52" s="5">
        <f t="shared" si="12"/>
        <v>1.930854170779752</v>
      </c>
    </row>
    <row r="53" spans="1:17" ht="12.75">
      <c r="A53">
        <f>'Urdaten-Runde-1-3'!A206</f>
        <v>440</v>
      </c>
      <c r="B53">
        <f>'Urdaten-Runde-1-3'!B206</f>
        <v>50.329491</v>
      </c>
      <c r="C53">
        <f>'Urdaten-Runde-1-3'!C206</f>
        <v>6.939115</v>
      </c>
      <c r="D53" s="6">
        <f>'Urdaten-Runde-1-3'!E206</f>
        <v>0.453356481481474</v>
      </c>
      <c r="E53" s="29">
        <f t="shared" si="2"/>
        <v>49</v>
      </c>
      <c r="F53" s="13">
        <f t="shared" si="13"/>
        <v>-396.2397685997242</v>
      </c>
      <c r="G53" s="13">
        <f t="shared" si="14"/>
        <v>-466.05596829211396</v>
      </c>
      <c r="H53" s="13">
        <f t="shared" si="15"/>
        <v>-7.7019796724538026</v>
      </c>
      <c r="I53" s="13">
        <f t="shared" si="16"/>
        <v>-19.511646573393335</v>
      </c>
      <c r="J53" s="3">
        <f t="shared" si="17"/>
        <v>20.976769123959567</v>
      </c>
      <c r="K53" s="13">
        <f t="shared" si="6"/>
        <v>1306.5963116617247</v>
      </c>
      <c r="L53" s="3">
        <f t="shared" si="7"/>
        <v>75.51636884625444</v>
      </c>
      <c r="M53" s="5">
        <f t="shared" si="8"/>
        <v>0.035882525236090146</v>
      </c>
      <c r="N53" s="5">
        <f t="shared" si="9"/>
        <v>6.142555402793477</v>
      </c>
      <c r="O53" s="5">
        <f t="shared" si="10"/>
        <v>6.142660208086123</v>
      </c>
      <c r="P53" s="5">
        <f t="shared" si="11"/>
        <v>-5.730804632396961</v>
      </c>
      <c r="Q53" s="5">
        <f t="shared" si="12"/>
        <v>2.2113689645335515</v>
      </c>
    </row>
    <row r="54" spans="1:17" ht="12.75">
      <c r="A54">
        <f>'Urdaten-Runde-1-3'!A207</f>
        <v>441</v>
      </c>
      <c r="B54">
        <f>'Urdaten-Runde-1-3'!B207</f>
        <v>50.329338</v>
      </c>
      <c r="C54">
        <f>'Urdaten-Runde-1-3'!C207</f>
        <v>6.939015</v>
      </c>
      <c r="D54" s="6">
        <f>'Urdaten-Runde-1-3'!E207</f>
        <v>0.453368055555548</v>
      </c>
      <c r="E54" s="29">
        <f t="shared" si="2"/>
        <v>50</v>
      </c>
      <c r="F54" s="13">
        <f t="shared" si="13"/>
        <v>-403.33832266699864</v>
      </c>
      <c r="G54" s="13">
        <f t="shared" si="14"/>
        <v>-483.0661217146874</v>
      </c>
      <c r="H54" s="13">
        <f t="shared" si="15"/>
        <v>-7.985587746948255</v>
      </c>
      <c r="I54" s="13">
        <f t="shared" si="16"/>
        <v>-15.064547639085163</v>
      </c>
      <c r="J54" s="3">
        <f t="shared" si="17"/>
        <v>17.05022601710829</v>
      </c>
      <c r="K54" s="13">
        <f t="shared" si="6"/>
        <v>1323.646537678833</v>
      </c>
      <c r="L54" s="3">
        <f t="shared" si="7"/>
        <v>61.38081366158985</v>
      </c>
      <c r="M54" s="5">
        <f t="shared" si="8"/>
        <v>-2.661158287030716</v>
      </c>
      <c r="N54" s="5">
        <f t="shared" si="9"/>
        <v>4.891808827580974</v>
      </c>
      <c r="O54" s="5">
        <f t="shared" si="10"/>
        <v>5.568802118430084</v>
      </c>
      <c r="P54" s="5">
        <f t="shared" si="11"/>
        <v>-2.360241487591006</v>
      </c>
      <c r="Q54" s="5">
        <f t="shared" si="12"/>
        <v>5.043889090224486</v>
      </c>
    </row>
    <row r="55" spans="1:17" ht="12.75">
      <c r="A55">
        <f>'Urdaten-Runde-1-3'!A208</f>
        <v>442</v>
      </c>
      <c r="B55">
        <f>'Urdaten-Runde-1-3'!B208</f>
        <v>50.32922</v>
      </c>
      <c r="C55">
        <f>'Urdaten-Runde-1-3'!C208</f>
        <v>6.93889</v>
      </c>
      <c r="D55" s="6">
        <f>'Urdaten-Runde-1-3'!E208</f>
        <v>0.453379629629623</v>
      </c>
      <c r="E55" s="29">
        <f t="shared" si="2"/>
        <v>51</v>
      </c>
      <c r="F55" s="13">
        <f t="shared" si="13"/>
        <v>-412.2109440936207</v>
      </c>
      <c r="G55" s="13">
        <f t="shared" si="14"/>
        <v>-496.1850635702843</v>
      </c>
      <c r="H55" s="13">
        <f t="shared" si="15"/>
        <v>-13.024296246515235</v>
      </c>
      <c r="I55" s="13">
        <f t="shared" si="16"/>
        <v>-9.728028918231388</v>
      </c>
      <c r="J55" s="3">
        <f t="shared" si="17"/>
        <v>16.256286148777555</v>
      </c>
      <c r="K55" s="13">
        <f t="shared" si="6"/>
        <v>1339.9028238276105</v>
      </c>
      <c r="L55" s="3">
        <f t="shared" si="7"/>
        <v>58.5226301355992</v>
      </c>
      <c r="M55" s="5">
        <f t="shared" si="8"/>
        <v>-4.967759028483968</v>
      </c>
      <c r="N55" s="5">
        <f t="shared" si="9"/>
        <v>4.975191932384476</v>
      </c>
      <c r="O55" s="5">
        <f t="shared" si="10"/>
        <v>7.030730013956414</v>
      </c>
      <c r="P55" s="5">
        <f t="shared" si="11"/>
        <v>0.7931580803561626</v>
      </c>
      <c r="Q55" s="5">
        <f t="shared" si="12"/>
        <v>6.985847463888207</v>
      </c>
    </row>
    <row r="56" spans="1:17" ht="12.75">
      <c r="A56">
        <f>'Urdaten-Runde-1-3'!A209</f>
        <v>443</v>
      </c>
      <c r="B56">
        <f>'Urdaten-Runde-1-3'!B209</f>
        <v>50.329163</v>
      </c>
      <c r="C56">
        <f>'Urdaten-Runde-1-3'!C209</f>
        <v>6.938648</v>
      </c>
      <c r="D56" s="6">
        <f>'Urdaten-Runde-1-3'!E209</f>
        <v>0.453391203703697</v>
      </c>
      <c r="E56" s="29">
        <f t="shared" si="2"/>
        <v>52</v>
      </c>
      <c r="F56" s="13">
        <f t="shared" si="13"/>
        <v>-429.3869151600291</v>
      </c>
      <c r="G56" s="13">
        <f t="shared" si="14"/>
        <v>-502.5221795511502</v>
      </c>
      <c r="H56" s="13">
        <f t="shared" si="15"/>
        <v>-17.92110580391619</v>
      </c>
      <c r="I56" s="13">
        <f t="shared" si="16"/>
        <v>-5.114163774316211</v>
      </c>
      <c r="J56" s="3">
        <f t="shared" si="17"/>
        <v>18.636542177820616</v>
      </c>
      <c r="K56" s="13">
        <f t="shared" si="6"/>
        <v>1358.539366005431</v>
      </c>
      <c r="L56" s="3">
        <f t="shared" si="7"/>
        <v>67.09155184015422</v>
      </c>
      <c r="M56" s="5">
        <f t="shared" si="8"/>
        <v>-2.980479277054073</v>
      </c>
      <c r="N56" s="5">
        <f t="shared" si="9"/>
        <v>5.058575037385538</v>
      </c>
      <c r="O56" s="5">
        <f t="shared" si="10"/>
        <v>5.871323371251908</v>
      </c>
      <c r="P56" s="5">
        <f t="shared" si="11"/>
        <v>1.3664779701692922</v>
      </c>
      <c r="Q56" s="5">
        <f t="shared" si="12"/>
        <v>5.710094227493174</v>
      </c>
    </row>
    <row r="57" spans="1:17" ht="12.75">
      <c r="A57">
        <f>'Urdaten-Runde-1-3'!A210</f>
        <v>444</v>
      </c>
      <c r="B57">
        <f>'Urdaten-Runde-1-3'!B210</f>
        <v>50.329128</v>
      </c>
      <c r="C57">
        <f>'Urdaten-Runde-1-3'!C210</f>
        <v>6.938385</v>
      </c>
      <c r="D57" s="6">
        <f>'Urdaten-Runde-1-3'!E210</f>
        <v>0.453402777777771</v>
      </c>
      <c r="E57" s="29">
        <f t="shared" si="2"/>
        <v>53</v>
      </c>
      <c r="F57" s="13">
        <f t="shared" si="13"/>
        <v>-448.0531557014531</v>
      </c>
      <c r="G57" s="13">
        <f t="shared" si="14"/>
        <v>-506.4133911189167</v>
      </c>
      <c r="H57" s="13">
        <f t="shared" si="15"/>
        <v>-18.98525480062338</v>
      </c>
      <c r="I57" s="13">
        <f t="shared" si="16"/>
        <v>0.38912115653968726</v>
      </c>
      <c r="J57" s="3">
        <f t="shared" si="17"/>
        <v>18.98924208911614</v>
      </c>
      <c r="K57" s="13">
        <f t="shared" si="6"/>
        <v>1377.528608094547</v>
      </c>
      <c r="L57" s="3">
        <f t="shared" si="7"/>
        <v>68.36127152081811</v>
      </c>
      <c r="M57" s="5">
        <f t="shared" si="8"/>
        <v>0.6571842697877059</v>
      </c>
      <c r="N57" s="5">
        <f t="shared" si="9"/>
        <v>7.865806239744117</v>
      </c>
      <c r="O57" s="5">
        <f t="shared" si="10"/>
        <v>7.8932122083251945</v>
      </c>
      <c r="P57" s="5">
        <f t="shared" si="11"/>
        <v>0.5371073864934122</v>
      </c>
      <c r="Q57" s="5">
        <f t="shared" si="12"/>
        <v>7.87491680089562</v>
      </c>
    </row>
    <row r="58" spans="1:17" ht="12.75">
      <c r="A58">
        <f>'Urdaten-Runde-1-3'!A211</f>
        <v>445</v>
      </c>
      <c r="B58">
        <f>'Urdaten-Runde-1-3'!B211</f>
        <v>50.32917</v>
      </c>
      <c r="C58">
        <f>'Urdaten-Runde-1-3'!C211</f>
        <v>6.938113</v>
      </c>
      <c r="D58" s="6">
        <f>'Urdaten-Runde-1-3'!E211</f>
        <v>0.453414351851845</v>
      </c>
      <c r="E58" s="29">
        <f t="shared" si="2"/>
        <v>54</v>
      </c>
      <c r="F58" s="13">
        <f t="shared" si="13"/>
        <v>-467.35742476127587</v>
      </c>
      <c r="G58" s="13">
        <f t="shared" si="14"/>
        <v>-501.7439372380708</v>
      </c>
      <c r="H58" s="13">
        <f t="shared" si="15"/>
        <v>-16.60673726434078</v>
      </c>
      <c r="I58" s="13">
        <f t="shared" si="16"/>
        <v>10.617448705172023</v>
      </c>
      <c r="J58" s="3">
        <f t="shared" si="17"/>
        <v>19.71075695080744</v>
      </c>
      <c r="K58" s="13">
        <f t="shared" si="6"/>
        <v>1397.2393650453546</v>
      </c>
      <c r="L58" s="3">
        <f t="shared" si="7"/>
        <v>70.95872502290679</v>
      </c>
      <c r="M58" s="5">
        <f t="shared" si="8"/>
        <v>4.383508284113617</v>
      </c>
      <c r="N58" s="5">
        <f t="shared" si="9"/>
        <v>9.978178233431834</v>
      </c>
      <c r="O58" s="5">
        <f t="shared" si="10"/>
        <v>10.898586409944436</v>
      </c>
      <c r="P58" s="5">
        <f t="shared" si="11"/>
        <v>1.8890388710667043</v>
      </c>
      <c r="Q58" s="5">
        <f t="shared" si="12"/>
        <v>10.73362557007764</v>
      </c>
    </row>
    <row r="59" spans="1:17" ht="12.75">
      <c r="A59">
        <f>'Urdaten-Runde-1-3'!A212</f>
        <v>446</v>
      </c>
      <c r="B59">
        <f>'Urdaten-Runde-1-3'!B212</f>
        <v>50.329319</v>
      </c>
      <c r="C59">
        <f>'Urdaten-Runde-1-3'!C212</f>
        <v>6.937917</v>
      </c>
      <c r="D59" s="6">
        <f>'Urdaten-Runde-1-3'!E212</f>
        <v>0.453425925925919</v>
      </c>
      <c r="E59" s="29">
        <f t="shared" si="2"/>
        <v>55</v>
      </c>
      <c r="F59" s="13">
        <f t="shared" si="13"/>
        <v>-481.26663023013464</v>
      </c>
      <c r="G59" s="13">
        <f t="shared" si="14"/>
        <v>-485.17849370857266</v>
      </c>
      <c r="H59" s="13">
        <f t="shared" si="15"/>
        <v>-10.218238232396146</v>
      </c>
      <c r="I59" s="13">
        <f t="shared" si="16"/>
        <v>20.345477623403355</v>
      </c>
      <c r="J59" s="3">
        <f t="shared" si="17"/>
        <v>22.767319831249548</v>
      </c>
      <c r="K59" s="13">
        <f t="shared" si="6"/>
        <v>1420.0066848766041</v>
      </c>
      <c r="L59" s="3">
        <f t="shared" si="7"/>
        <v>81.96235139249838</v>
      </c>
      <c r="M59" s="5">
        <f t="shared" si="8"/>
        <v>6.796409056169324</v>
      </c>
      <c r="N59" s="5">
        <f t="shared" si="9"/>
        <v>7.8380118712787095</v>
      </c>
      <c r="O59" s="5">
        <f t="shared" si="10"/>
        <v>10.374276174899451</v>
      </c>
      <c r="P59" s="5">
        <f t="shared" si="11"/>
        <v>3.377444371728261</v>
      </c>
      <c r="Q59" s="5">
        <f t="shared" si="12"/>
        <v>9.809101674922506</v>
      </c>
    </row>
    <row r="60" spans="1:17" ht="12.75">
      <c r="A60">
        <f>'Urdaten-Runde-1-3'!A213</f>
        <v>447</v>
      </c>
      <c r="B60">
        <f>'Urdaten-Runde-1-3'!B213</f>
        <v>50.329536</v>
      </c>
      <c r="C60">
        <f>'Urdaten-Runde-1-3'!C213</f>
        <v>6.937825</v>
      </c>
      <c r="D60" s="6">
        <f>'Urdaten-Runde-1-3'!E213</f>
        <v>0.453437499999993</v>
      </c>
      <c r="E60" s="29">
        <f t="shared" si="2"/>
        <v>56</v>
      </c>
      <c r="F60" s="13">
        <f t="shared" si="13"/>
        <v>-487.79390122606816</v>
      </c>
      <c r="G60" s="13">
        <f t="shared" si="14"/>
        <v>-461.0529819912641</v>
      </c>
      <c r="H60" s="13">
        <f t="shared" si="15"/>
        <v>-3.0139191520021313</v>
      </c>
      <c r="I60" s="13">
        <f t="shared" si="16"/>
        <v>26.293472447729442</v>
      </c>
      <c r="J60" s="3">
        <f t="shared" si="17"/>
        <v>26.465645694263962</v>
      </c>
      <c r="K60" s="13">
        <f t="shared" si="6"/>
        <v>1446.472330570868</v>
      </c>
      <c r="L60" s="3">
        <f t="shared" si="7"/>
        <v>95.27632449935027</v>
      </c>
      <c r="M60" s="5">
        <f t="shared" si="8"/>
        <v>7.115432205369174</v>
      </c>
      <c r="N60" s="5">
        <f t="shared" si="9"/>
        <v>4.586070775844831</v>
      </c>
      <c r="O60" s="5">
        <f t="shared" si="10"/>
        <v>8.46530688340729</v>
      </c>
      <c r="P60" s="5">
        <f t="shared" si="11"/>
        <v>3.5108945474410493</v>
      </c>
      <c r="Q60" s="5">
        <f t="shared" si="12"/>
        <v>7.702924127044973</v>
      </c>
    </row>
    <row r="61" spans="1:17" ht="12.75">
      <c r="A61">
        <f>'Urdaten-Runde-1-3'!A214</f>
        <v>448</v>
      </c>
      <c r="B61">
        <f>'Urdaten-Runde-1-3'!B214</f>
        <v>50.329792</v>
      </c>
      <c r="C61">
        <f>'Urdaten-Runde-1-3'!C214</f>
        <v>6.937832</v>
      </c>
      <c r="D61" s="6">
        <f>'Urdaten-Runde-1-3'!E214</f>
        <v>0.453449074074067</v>
      </c>
      <c r="E61" s="29">
        <f t="shared" si="2"/>
        <v>57</v>
      </c>
      <c r="F61" s="13">
        <f t="shared" si="13"/>
        <v>-487.2944685341389</v>
      </c>
      <c r="G61" s="13">
        <f t="shared" si="14"/>
        <v>-432.5915488131138</v>
      </c>
      <c r="H61" s="13">
        <f t="shared" si="15"/>
        <v>4.012626178342202</v>
      </c>
      <c r="I61" s="13">
        <f t="shared" si="16"/>
        <v>29.517619175093017</v>
      </c>
      <c r="J61" s="3">
        <f t="shared" si="17"/>
        <v>29.789108926131647</v>
      </c>
      <c r="K61" s="13">
        <f t="shared" si="6"/>
        <v>1476.2614394969996</v>
      </c>
      <c r="L61" s="3">
        <f t="shared" si="7"/>
        <v>107.24079213407393</v>
      </c>
      <c r="M61" s="5">
        <f t="shared" si="8"/>
        <v>7.061926366464988</v>
      </c>
      <c r="N61" s="5">
        <f t="shared" si="9"/>
        <v>2.751642465625423</v>
      </c>
      <c r="O61" s="5">
        <f t="shared" si="10"/>
        <v>7.579072520038751</v>
      </c>
      <c r="P61" s="5">
        <f t="shared" si="11"/>
        <v>3.608082740086047</v>
      </c>
      <c r="Q61" s="5">
        <f t="shared" si="12"/>
        <v>6.665139098676013</v>
      </c>
    </row>
    <row r="62" spans="1:17" ht="12.75">
      <c r="A62">
        <f>'Urdaten-Runde-1-3'!A215</f>
        <v>449</v>
      </c>
      <c r="B62">
        <f>'Urdaten-Runde-1-3'!B215</f>
        <v>50.330067</v>
      </c>
      <c r="C62">
        <f>'Urdaten-Runde-1-3'!C215</f>
        <v>6.937938</v>
      </c>
      <c r="D62" s="6">
        <f>'Urdaten-Runde-1-3'!E215</f>
        <v>0.453460648148141</v>
      </c>
      <c r="E62" s="29">
        <f t="shared" si="2"/>
        <v>58</v>
      </c>
      <c r="F62" s="13">
        <f t="shared" si="13"/>
        <v>-479.76864886938375</v>
      </c>
      <c r="G62" s="13">
        <f t="shared" si="14"/>
        <v>-402.0177436410781</v>
      </c>
      <c r="H62" s="13">
        <f t="shared" si="15"/>
        <v>11.109933580927844</v>
      </c>
      <c r="I62" s="13">
        <f t="shared" si="16"/>
        <v>31.79675737898029</v>
      </c>
      <c r="J62" s="3">
        <f t="shared" si="17"/>
        <v>33.681811174436056</v>
      </c>
      <c r="K62" s="13">
        <f t="shared" si="6"/>
        <v>1509.9432506714356</v>
      </c>
      <c r="L62" s="3">
        <f t="shared" si="7"/>
        <v>121.2545202279698</v>
      </c>
      <c r="M62" s="5">
        <f t="shared" si="8"/>
        <v>5.890716795985213</v>
      </c>
      <c r="N62" s="5">
        <f t="shared" si="9"/>
        <v>2.084577625222437</v>
      </c>
      <c r="O62" s="5">
        <f t="shared" si="10"/>
        <v>6.248680520404312</v>
      </c>
      <c r="P62" s="5">
        <f t="shared" si="11"/>
        <v>3.7082080685131977</v>
      </c>
      <c r="Q62" s="5">
        <f t="shared" si="12"/>
        <v>5.029433483673278</v>
      </c>
    </row>
    <row r="63" spans="1:17" ht="12.75">
      <c r="A63">
        <f>'Urdaten-Runde-1-3'!A216</f>
        <v>450</v>
      </c>
      <c r="B63">
        <f>'Urdaten-Runde-1-3'!B216</f>
        <v>50.330364</v>
      </c>
      <c r="C63">
        <f>'Urdaten-Runde-1-3'!C216</f>
        <v>6.938145</v>
      </c>
      <c r="D63" s="6">
        <f>'Urdaten-Runde-1-3'!E216</f>
        <v>0.453472222222215</v>
      </c>
      <c r="E63" s="29">
        <f t="shared" si="2"/>
        <v>59</v>
      </c>
      <c r="F63" s="13">
        <f t="shared" si="13"/>
        <v>-465.0746013722832</v>
      </c>
      <c r="G63" s="13">
        <f t="shared" si="14"/>
        <v>-368.9980340551532</v>
      </c>
      <c r="H63" s="13">
        <f t="shared" si="15"/>
        <v>15.794059770312629</v>
      </c>
      <c r="I63" s="13">
        <f t="shared" si="16"/>
        <v>33.68677442553789</v>
      </c>
      <c r="J63" s="3">
        <f t="shared" si="17"/>
        <v>37.20552506315804</v>
      </c>
      <c r="K63" s="13">
        <f t="shared" si="6"/>
        <v>1547.1487757345938</v>
      </c>
      <c r="L63" s="3">
        <f t="shared" si="7"/>
        <v>133.93989022736895</v>
      </c>
      <c r="M63" s="5">
        <f t="shared" si="8"/>
        <v>1.9516048340558</v>
      </c>
      <c r="N63" s="5">
        <f t="shared" si="9"/>
        <v>0.6392704715426447</v>
      </c>
      <c r="O63" s="5">
        <f t="shared" si="10"/>
        <v>2.0536377879500374</v>
      </c>
      <c r="P63" s="5">
        <f t="shared" si="11"/>
        <v>1.3206598003649823</v>
      </c>
      <c r="Q63" s="5">
        <f t="shared" si="12"/>
        <v>1.5726683871039844</v>
      </c>
    </row>
    <row r="64" spans="1:17" ht="12.75">
      <c r="A64">
        <f>'Urdaten-Runde-1-3'!A217</f>
        <v>451</v>
      </c>
      <c r="B64">
        <f>'Urdaten-Runde-1-3'!B217</f>
        <v>50.330673</v>
      </c>
      <c r="C64">
        <f>'Urdaten-Runde-1-3'!C217</f>
        <v>6.938383</v>
      </c>
      <c r="D64" s="6">
        <f>'Urdaten-Runde-1-3'!E217</f>
        <v>0.453483796296289</v>
      </c>
      <c r="E64" s="29">
        <f t="shared" si="2"/>
        <v>60</v>
      </c>
      <c r="F64" s="13">
        <f t="shared" si="13"/>
        <v>-448.1805293287585</v>
      </c>
      <c r="G64" s="13">
        <f t="shared" si="14"/>
        <v>-334.6441947900023</v>
      </c>
      <c r="H64" s="13">
        <f t="shared" si="15"/>
        <v>15.013143249039445</v>
      </c>
      <c r="I64" s="13">
        <f t="shared" si="16"/>
        <v>33.07529832206558</v>
      </c>
      <c r="J64" s="3">
        <f t="shared" si="17"/>
        <v>36.32313077516602</v>
      </c>
      <c r="K64" s="13">
        <f t="shared" si="6"/>
        <v>1583.4719065097597</v>
      </c>
      <c r="L64" s="3">
        <f t="shared" si="7"/>
        <v>130.7632707905977</v>
      </c>
      <c r="M64" s="5">
        <f t="shared" si="8"/>
        <v>-1.9165310924321943</v>
      </c>
      <c r="N64" s="5">
        <f t="shared" si="9"/>
        <v>-1.7788395734862803</v>
      </c>
      <c r="O64" s="5">
        <f t="shared" si="10"/>
        <v>2.6148349195427603</v>
      </c>
      <c r="P64" s="5">
        <f t="shared" si="11"/>
        <v>-2.394525076939125</v>
      </c>
      <c r="Q64" s="5">
        <f t="shared" si="12"/>
        <v>1.050529063077205</v>
      </c>
    </row>
    <row r="65" spans="1:17" ht="12.75">
      <c r="A65">
        <f>'Urdaten-Runde-1-3'!A218</f>
        <v>452</v>
      </c>
      <c r="B65">
        <f>'Urdaten-Runde-1-3'!B218</f>
        <v>50.330959</v>
      </c>
      <c r="C65">
        <f>'Urdaten-Runde-1-3'!C218</f>
        <v>6.938568</v>
      </c>
      <c r="D65" s="6">
        <f>'Urdaten-Runde-1-3'!E218</f>
        <v>0.453495370370363</v>
      </c>
      <c r="E65" s="29">
        <f t="shared" si="2"/>
        <v>61</v>
      </c>
      <c r="F65" s="13">
        <f t="shared" si="13"/>
        <v>-435.0483148742043</v>
      </c>
      <c r="G65" s="13">
        <f t="shared" si="14"/>
        <v>-302.84743741102204</v>
      </c>
      <c r="H65" s="13">
        <f t="shared" si="15"/>
        <v>11.96099758544824</v>
      </c>
      <c r="I65" s="13">
        <f t="shared" si="16"/>
        <v>30.12909527856533</v>
      </c>
      <c r="J65" s="3">
        <f t="shared" si="17"/>
        <v>32.41647490927979</v>
      </c>
      <c r="K65" s="13">
        <f t="shared" si="6"/>
        <v>1615.8883814190394</v>
      </c>
      <c r="L65" s="3">
        <f t="shared" si="7"/>
        <v>116.69930967340726</v>
      </c>
      <c r="M65" s="5">
        <f t="shared" si="8"/>
        <v>-3.2650014646538494</v>
      </c>
      <c r="N65" s="5">
        <f t="shared" si="9"/>
        <v>-2.7516424654278993</v>
      </c>
      <c r="O65" s="5">
        <f t="shared" si="10"/>
        <v>4.269867775673845</v>
      </c>
      <c r="P65" s="5">
        <f t="shared" si="11"/>
        <v>-3.737803810507234</v>
      </c>
      <c r="Q65" s="5">
        <f t="shared" si="12"/>
        <v>2.0641205138982337</v>
      </c>
    </row>
    <row r="66" spans="1:17" ht="12.75">
      <c r="A66">
        <f>'Urdaten-Runde-1-3'!A219</f>
        <v>453</v>
      </c>
      <c r="B66">
        <f>'Urdaten-Runde-1-3'!B219</f>
        <v>50.331215</v>
      </c>
      <c r="C66">
        <f>'Urdaten-Runde-1-3'!C219</f>
        <v>6.93872</v>
      </c>
      <c r="D66" s="6">
        <f>'Urdaten-Runde-1-3'!E219</f>
        <v>0.453506944444437</v>
      </c>
      <c r="E66" s="29">
        <f t="shared" si="2"/>
        <v>62</v>
      </c>
      <c r="F66" s="13">
        <f t="shared" si="13"/>
        <v>-424.258534157862</v>
      </c>
      <c r="G66" s="13">
        <f t="shared" si="14"/>
        <v>-274.38600423287164</v>
      </c>
      <c r="H66" s="13">
        <f t="shared" si="15"/>
        <v>8.483140319731746</v>
      </c>
      <c r="I66" s="13">
        <f t="shared" si="16"/>
        <v>27.57201339120978</v>
      </c>
      <c r="J66" s="3">
        <f t="shared" si="17"/>
        <v>28.847523154151553</v>
      </c>
      <c r="K66" s="13">
        <f t="shared" si="6"/>
        <v>1644.735904573191</v>
      </c>
      <c r="L66" s="3">
        <f t="shared" si="7"/>
        <v>103.85108335494559</v>
      </c>
      <c r="M66" s="5">
        <f t="shared" si="8"/>
        <v>-3.9745697589495705</v>
      </c>
      <c r="N66" s="5">
        <f t="shared" si="9"/>
        <v>-2.0289888886867615</v>
      </c>
      <c r="O66" s="5">
        <f t="shared" si="10"/>
        <v>4.462510580286705</v>
      </c>
      <c r="P66" s="5">
        <f t="shared" si="11"/>
        <v>-3.0192441940162045</v>
      </c>
      <c r="Q66" s="5">
        <f t="shared" si="12"/>
        <v>3.286056173602366</v>
      </c>
    </row>
    <row r="67" spans="1:17" ht="12.75">
      <c r="A67">
        <f>'Urdaten-Runde-1-3'!A220</f>
        <v>454</v>
      </c>
      <c r="B67">
        <f>'Urdaten-Runde-1-3'!B220</f>
        <v>50.331455</v>
      </c>
      <c r="C67">
        <f>'Urdaten-Runde-1-3'!C220</f>
        <v>6.938807</v>
      </c>
      <c r="D67" s="6">
        <f>'Urdaten-Runde-1-3'!E220</f>
        <v>0.453518518518511</v>
      </c>
      <c r="E67" s="29">
        <f t="shared" si="2"/>
        <v>63</v>
      </c>
      <c r="F67" s="13">
        <f t="shared" si="13"/>
        <v>-418.08203423474083</v>
      </c>
      <c r="G67" s="13">
        <f t="shared" si="14"/>
        <v>-247.70341062860248</v>
      </c>
      <c r="H67" s="13">
        <f t="shared" si="15"/>
        <v>4.011858067549099</v>
      </c>
      <c r="I67" s="13">
        <f t="shared" si="16"/>
        <v>26.071117501191807</v>
      </c>
      <c r="J67" s="3">
        <f t="shared" si="17"/>
        <v>26.377986521247383</v>
      </c>
      <c r="K67" s="13">
        <f t="shared" si="6"/>
        <v>1671.1138910944383</v>
      </c>
      <c r="L67" s="3">
        <f t="shared" si="7"/>
        <v>94.96075147649059</v>
      </c>
      <c r="M67" s="5">
        <f t="shared" si="8"/>
        <v>-5.642335150527231</v>
      </c>
      <c r="N67" s="5">
        <f t="shared" si="9"/>
        <v>-2.7516424654279206</v>
      </c>
      <c r="O67" s="5">
        <f t="shared" si="10"/>
        <v>6.2775379097558135</v>
      </c>
      <c r="P67" s="5">
        <f t="shared" si="11"/>
        <v>-3.3008421526049023</v>
      </c>
      <c r="Q67" s="5">
        <f t="shared" si="12"/>
        <v>5.339655727854374</v>
      </c>
    </row>
    <row r="68" spans="1:17" ht="12.75">
      <c r="A68">
        <f>'Urdaten-Runde-1-3'!A221</f>
        <v>455</v>
      </c>
      <c r="B68">
        <f>'Urdaten-Runde-1-3'!B221</f>
        <v>50.331684</v>
      </c>
      <c r="C68">
        <f>'Urdaten-Runde-1-3'!C221</f>
        <v>6.938833</v>
      </c>
      <c r="D68" s="6">
        <f>'Urdaten-Runde-1-3'!E221</f>
        <v>0.453530092592585</v>
      </c>
      <c r="E68" s="29">
        <f t="shared" si="2"/>
        <v>64</v>
      </c>
      <c r="F68" s="13">
        <f aca="true" t="shared" si="18" ref="F68:F99">x(B68,C68,G$2,F$2)</f>
        <v>-416.2348180227638</v>
      </c>
      <c r="G68" s="13">
        <f aca="true" t="shared" si="19" ref="G68:G99">y(B68,C68,G$2,F$2)</f>
        <v>-222.24376923048803</v>
      </c>
      <c r="H68" s="13">
        <f t="shared" si="15"/>
        <v>-2.801529981322716</v>
      </c>
      <c r="I68" s="13">
        <f t="shared" si="16"/>
        <v>22.068728460353938</v>
      </c>
      <c r="J68" s="3">
        <f t="shared" si="17"/>
        <v>22.245838848941748</v>
      </c>
      <c r="K68" s="13">
        <f t="shared" si="6"/>
        <v>1693.35972994338</v>
      </c>
      <c r="L68" s="3">
        <f t="shared" si="7"/>
        <v>80.0850198561903</v>
      </c>
      <c r="M68" s="5">
        <f t="shared" si="8"/>
        <v>-7.647238619330167</v>
      </c>
      <c r="N68" s="5">
        <f t="shared" si="9"/>
        <v>-4.030183409105696</v>
      </c>
      <c r="O68" s="5">
        <f t="shared" si="10"/>
        <v>8.644225634029088</v>
      </c>
      <c r="P68" s="5">
        <f t="shared" si="11"/>
        <v>-2.562556469243358</v>
      </c>
      <c r="Q68" s="5">
        <f t="shared" si="12"/>
        <v>8.255661157893085</v>
      </c>
    </row>
    <row r="69" spans="1:17" ht="12.75">
      <c r="A69">
        <f>'Urdaten-Runde-1-3'!A222</f>
        <v>456</v>
      </c>
      <c r="B69">
        <f>'Urdaten-Runde-1-3'!B222</f>
        <v>50.331852</v>
      </c>
      <c r="C69">
        <f>'Urdaten-Runde-1-3'!C222</f>
        <v>6.938728</v>
      </c>
      <c r="D69" s="6">
        <f>'Urdaten-Runde-1-3'!E222</f>
        <v>0.453541666666659</v>
      </c>
      <c r="E69" s="29">
        <f aca="true" t="shared" si="20" ref="E69:E130">dt(D69,D$4)</f>
        <v>65</v>
      </c>
      <c r="F69" s="13">
        <f t="shared" si="18"/>
        <v>-423.68509419738626</v>
      </c>
      <c r="G69" s="13">
        <f t="shared" si="19"/>
        <v>-203.5659537078946</v>
      </c>
      <c r="H69" s="13">
        <f aca="true" t="shared" si="21" ref="H69:H100">(F70-F68)/2</f>
        <v>-11.282619171111236</v>
      </c>
      <c r="I69" s="13">
        <f aca="true" t="shared" si="22" ref="I69:I100">(G70-G68)/2</f>
        <v>18.010750682980415</v>
      </c>
      <c r="J69" s="3">
        <f aca="true" t="shared" si="23" ref="J69:J100">SQRT(H69^2+I69^2)</f>
        <v>21.252873582760667</v>
      </c>
      <c r="K69" s="13">
        <f t="shared" si="6"/>
        <v>1714.6126035261407</v>
      </c>
      <c r="L69" s="3">
        <f t="shared" si="7"/>
        <v>76.51034489793841</v>
      </c>
      <c r="M69" s="5">
        <f t="shared" si="8"/>
        <v>-9.385918027974071</v>
      </c>
      <c r="N69" s="5">
        <f t="shared" si="9"/>
        <v>-4.141360882374528</v>
      </c>
      <c r="O69" s="5">
        <f t="shared" si="10"/>
        <v>10.258963260773996</v>
      </c>
      <c r="P69" s="5">
        <f t="shared" si="11"/>
        <v>1.6780971639620006</v>
      </c>
      <c r="Q69" s="5">
        <f t="shared" si="12"/>
        <v>10.120786387144692</v>
      </c>
    </row>
    <row r="70" spans="1:17" ht="12.75">
      <c r="A70">
        <f>'Urdaten-Runde-1-3'!A223</f>
        <v>457</v>
      </c>
      <c r="B70">
        <f>'Urdaten-Runde-1-3'!B223</f>
        <v>50.332008</v>
      </c>
      <c r="C70">
        <f>'Urdaten-Runde-1-3'!C223</f>
        <v>6.938515</v>
      </c>
      <c r="D70" s="6">
        <f>'Urdaten-Runde-1-3'!E223</f>
        <v>0.453553240740733</v>
      </c>
      <c r="E70" s="29">
        <f t="shared" si="20"/>
        <v>66</v>
      </c>
      <c r="F70" s="13">
        <f t="shared" si="18"/>
        <v>-438.8000563649863</v>
      </c>
      <c r="G70" s="13">
        <f t="shared" si="19"/>
        <v>-186.2222678645272</v>
      </c>
      <c r="H70" s="13">
        <f t="shared" si="21"/>
        <v>-21.57336603727086</v>
      </c>
      <c r="I70" s="13">
        <f t="shared" si="22"/>
        <v>13.786006695604883</v>
      </c>
      <c r="J70" s="3">
        <f t="shared" si="23"/>
        <v>25.60203317686575</v>
      </c>
      <c r="K70" s="13">
        <f t="shared" si="6"/>
        <v>1740.2146367030064</v>
      </c>
      <c r="L70" s="3">
        <f t="shared" si="7"/>
        <v>92.1673194367167</v>
      </c>
      <c r="M70" s="5">
        <f t="shared" si="8"/>
        <v>-10.148843095125557</v>
      </c>
      <c r="N70" s="5">
        <f t="shared" si="9"/>
        <v>-4.752836985846848</v>
      </c>
      <c r="O70" s="5">
        <f t="shared" si="10"/>
        <v>11.206626414024491</v>
      </c>
      <c r="P70" s="5">
        <f t="shared" si="11"/>
        <v>5.726330685271465</v>
      </c>
      <c r="Q70" s="5">
        <f t="shared" si="12"/>
        <v>9.6331517410674</v>
      </c>
    </row>
    <row r="71" spans="1:17" ht="12.75">
      <c r="A71">
        <f>'Urdaten-Runde-1-3'!A224</f>
        <v>458</v>
      </c>
      <c r="B71">
        <f>'Urdaten-Runde-1-3'!B224</f>
        <v>50.3321</v>
      </c>
      <c r="C71">
        <f>'Urdaten-Runde-1-3'!C224</f>
        <v>6.93812</v>
      </c>
      <c r="D71" s="6">
        <f>'Urdaten-Runde-1-3'!E224</f>
        <v>0.453564814814807</v>
      </c>
      <c r="E71" s="29">
        <f t="shared" si="20"/>
        <v>67</v>
      </c>
      <c r="F71" s="13">
        <f t="shared" si="18"/>
        <v>-466.831826271928</v>
      </c>
      <c r="G71" s="13">
        <f t="shared" si="19"/>
        <v>-175.99394031668484</v>
      </c>
      <c r="H71" s="13">
        <f t="shared" si="21"/>
        <v>-31.58030536136235</v>
      </c>
      <c r="I71" s="13">
        <f t="shared" si="22"/>
        <v>8.50507671128672</v>
      </c>
      <c r="J71" s="3">
        <f t="shared" si="23"/>
        <v>32.7055349533036</v>
      </c>
      <c r="K71" s="13">
        <f aca="true" t="shared" si="24" ref="K71:K130">J71+K70</f>
        <v>1772.92017165631</v>
      </c>
      <c r="L71" s="3">
        <f aca="true" t="shared" si="25" ref="L71:L129">J71*3.6</f>
        <v>117.73992583189296</v>
      </c>
      <c r="M71" s="5">
        <f aca="true" t="shared" si="26" ref="M71:M128">(H72-H70)/2</f>
        <v>-5.482582153535887</v>
      </c>
      <c r="N71" s="5">
        <f aca="true" t="shared" si="27" ref="N71:N128">(I72-I70)/2</f>
        <v>-3.919005935639376</v>
      </c>
      <c r="O71" s="5">
        <f aca="true" t="shared" si="28" ref="O71:O128">SQRT(M71^2+N71^2)</f>
        <v>6.739236944480203</v>
      </c>
      <c r="P71" s="5">
        <f aca="true" t="shared" si="29" ref="P71:P128">(J72-J70)/2</f>
        <v>3.737836148379893</v>
      </c>
      <c r="Q71" s="5">
        <f aca="true" t="shared" si="30" ref="Q71:Q128">SQRT(O71^2-P71^2)</f>
        <v>5.607663998646088</v>
      </c>
    </row>
    <row r="72" spans="1:17" ht="12.75">
      <c r="A72">
        <f>'Urdaten-Runde-1-3'!A225</f>
        <v>459</v>
      </c>
      <c r="B72">
        <f>'Urdaten-Runde-1-3'!B225</f>
        <v>50.332161</v>
      </c>
      <c r="C72">
        <f>'Urdaten-Runde-1-3'!C225</f>
        <v>6.937625</v>
      </c>
      <c r="D72" s="6">
        <f>'Urdaten-Runde-1-3'!E225</f>
        <v>0.453576388888881</v>
      </c>
      <c r="E72" s="29">
        <f t="shared" si="20"/>
        <v>68</v>
      </c>
      <c r="F72" s="13">
        <f t="shared" si="18"/>
        <v>-501.960667087711</v>
      </c>
      <c r="G72" s="13">
        <f t="shared" si="19"/>
        <v>-169.21211444195376</v>
      </c>
      <c r="H72" s="13">
        <f t="shared" si="21"/>
        <v>-32.53853034434263</v>
      </c>
      <c r="I72" s="13">
        <f t="shared" si="22"/>
        <v>5.9479948243261305</v>
      </c>
      <c r="J72" s="3">
        <f t="shared" si="23"/>
        <v>33.077705473625535</v>
      </c>
      <c r="K72" s="13">
        <f t="shared" si="24"/>
        <v>1805.9978771299354</v>
      </c>
      <c r="L72" s="3">
        <f t="shared" si="25"/>
        <v>119.07973970505194</v>
      </c>
      <c r="M72" s="5">
        <f t="shared" si="26"/>
        <v>2.483870815557168</v>
      </c>
      <c r="N72" s="5">
        <f t="shared" si="27"/>
        <v>-1.1673634700139672</v>
      </c>
      <c r="O72" s="5">
        <f t="shared" si="28"/>
        <v>2.7445130168209593</v>
      </c>
      <c r="P72" s="5">
        <f t="shared" si="29"/>
        <v>-2.693505375460301</v>
      </c>
      <c r="Q72" s="5">
        <f t="shared" si="30"/>
        <v>0.526669243326536</v>
      </c>
    </row>
    <row r="73" spans="1:17" ht="12.75">
      <c r="A73">
        <f>'Urdaten-Runde-1-3'!A226</f>
        <v>460</v>
      </c>
      <c r="B73">
        <f>'Urdaten-Runde-1-3'!B226</f>
        <v>50.332207</v>
      </c>
      <c r="C73">
        <f>'Urdaten-Runde-1-3'!C226</f>
        <v>6.937203</v>
      </c>
      <c r="D73" s="6">
        <f>'Urdaten-Runde-1-3'!E226</f>
        <v>0.453587962962955</v>
      </c>
      <c r="E73" s="29">
        <f t="shared" si="20"/>
        <v>69</v>
      </c>
      <c r="F73" s="13">
        <f t="shared" si="18"/>
        <v>-531.9088869606132</v>
      </c>
      <c r="G73" s="13">
        <f t="shared" si="19"/>
        <v>-164.09795066803258</v>
      </c>
      <c r="H73" s="13">
        <f t="shared" si="21"/>
        <v>-26.612563730248013</v>
      </c>
      <c r="I73" s="13">
        <f t="shared" si="22"/>
        <v>6.170349771258785</v>
      </c>
      <c r="J73" s="3">
        <f t="shared" si="23"/>
        <v>27.318524202382996</v>
      </c>
      <c r="K73" s="13">
        <f t="shared" si="24"/>
        <v>1833.3164013323185</v>
      </c>
      <c r="L73" s="3">
        <f t="shared" si="25"/>
        <v>98.3466871285788</v>
      </c>
      <c r="M73" s="5">
        <f t="shared" si="26"/>
        <v>5.393781973545373</v>
      </c>
      <c r="N73" s="5">
        <f t="shared" si="27"/>
        <v>1.0561859969426308</v>
      </c>
      <c r="O73" s="5">
        <f t="shared" si="28"/>
        <v>5.496218048647698</v>
      </c>
      <c r="P73" s="5">
        <f t="shared" si="29"/>
        <v>-4.940641102486293</v>
      </c>
      <c r="Q73" s="5">
        <f t="shared" si="30"/>
        <v>2.4080029764731896</v>
      </c>
    </row>
    <row r="74" spans="1:17" ht="12.75">
      <c r="A74">
        <f>'Urdaten-Runde-1-3'!A227</f>
        <v>461</v>
      </c>
      <c r="B74">
        <f>'Urdaten-Runde-1-3'!B227</f>
        <v>50.332272</v>
      </c>
      <c r="C74">
        <f>'Urdaten-Runde-1-3'!C227</f>
        <v>6.936875</v>
      </c>
      <c r="D74" s="6">
        <f>'Urdaten-Runde-1-3'!E227</f>
        <v>0.453599537037029</v>
      </c>
      <c r="E74" s="29">
        <f t="shared" si="20"/>
        <v>70</v>
      </c>
      <c r="F74" s="13">
        <f t="shared" si="18"/>
        <v>-555.185794548207</v>
      </c>
      <c r="G74" s="13">
        <f t="shared" si="19"/>
        <v>-156.8714148994362</v>
      </c>
      <c r="H74" s="13">
        <f t="shared" si="21"/>
        <v>-21.750966397251887</v>
      </c>
      <c r="I74" s="13">
        <f t="shared" si="22"/>
        <v>8.060366818211392</v>
      </c>
      <c r="J74" s="3">
        <f t="shared" si="23"/>
        <v>23.19642326865295</v>
      </c>
      <c r="K74" s="13">
        <f t="shared" si="24"/>
        <v>1856.5128246009715</v>
      </c>
      <c r="L74" s="3">
        <f t="shared" si="25"/>
        <v>83.50712376715062</v>
      </c>
      <c r="M74" s="5">
        <f t="shared" si="26"/>
        <v>4.8262058825630305</v>
      </c>
      <c r="N74" s="5">
        <f t="shared" si="27"/>
        <v>2.723848096962591</v>
      </c>
      <c r="O74" s="5">
        <f t="shared" si="28"/>
        <v>5.541805813650703</v>
      </c>
      <c r="P74" s="5">
        <f t="shared" si="29"/>
        <v>-3.38033041145402</v>
      </c>
      <c r="Q74" s="5">
        <f t="shared" si="30"/>
        <v>4.391466496013812</v>
      </c>
    </row>
    <row r="75" spans="1:17" ht="12.75">
      <c r="A75">
        <f>'Urdaten-Runde-1-3'!A228</f>
        <v>462</v>
      </c>
      <c r="B75">
        <f>'Urdaten-Runde-1-3'!B228</f>
        <v>50.332352</v>
      </c>
      <c r="C75">
        <f>'Urdaten-Runde-1-3'!C228</f>
        <v>6.93659</v>
      </c>
      <c r="D75" s="6">
        <f>'Urdaten-Runde-1-3'!E228</f>
        <v>0.453611111111103</v>
      </c>
      <c r="E75" s="29">
        <f t="shared" si="20"/>
        <v>71</v>
      </c>
      <c r="F75" s="13">
        <f t="shared" si="18"/>
        <v>-575.410819755117</v>
      </c>
      <c r="G75" s="13">
        <f t="shared" si="19"/>
        <v>-147.9772170316098</v>
      </c>
      <c r="H75" s="13">
        <f t="shared" si="21"/>
        <v>-16.960151965121952</v>
      </c>
      <c r="I75" s="13">
        <f t="shared" si="22"/>
        <v>11.618045965183967</v>
      </c>
      <c r="J75" s="3">
        <f t="shared" si="23"/>
        <v>20.557863379474956</v>
      </c>
      <c r="K75" s="13">
        <f t="shared" si="24"/>
        <v>1877.0706879804466</v>
      </c>
      <c r="L75" s="3">
        <f t="shared" si="25"/>
        <v>74.00830816610984</v>
      </c>
      <c r="M75" s="5">
        <f t="shared" si="26"/>
        <v>5.607033059914755</v>
      </c>
      <c r="N75" s="5">
        <f t="shared" si="27"/>
        <v>4.335921460644361</v>
      </c>
      <c r="O75" s="5">
        <f t="shared" si="28"/>
        <v>7.087949960873972</v>
      </c>
      <c r="P75" s="5">
        <f t="shared" si="29"/>
        <v>-1.7114387758179141</v>
      </c>
      <c r="Q75" s="5">
        <f t="shared" si="30"/>
        <v>6.878227385342842</v>
      </c>
    </row>
    <row r="76" spans="1:17" ht="12.75">
      <c r="A76">
        <f>'Urdaten-Runde-1-3'!A229</f>
        <v>463</v>
      </c>
      <c r="B76">
        <f>'Urdaten-Runde-1-3'!B229</f>
        <v>50.332481</v>
      </c>
      <c r="C76">
        <f>'Urdaten-Runde-1-3'!C229</f>
        <v>6.936397</v>
      </c>
      <c r="D76" s="6">
        <f>'Urdaten-Runde-1-3'!E229</f>
        <v>0.453622685185177</v>
      </c>
      <c r="E76" s="29">
        <f t="shared" si="20"/>
        <v>72</v>
      </c>
      <c r="F76" s="13">
        <f t="shared" si="18"/>
        <v>-589.1060984784509</v>
      </c>
      <c r="G76" s="13">
        <f t="shared" si="19"/>
        <v>-133.63532296906826</v>
      </c>
      <c r="H76" s="13">
        <f t="shared" si="21"/>
        <v>-10.536900277422376</v>
      </c>
      <c r="I76" s="13">
        <f t="shared" si="22"/>
        <v>16.732209739500114</v>
      </c>
      <c r="J76" s="3">
        <f t="shared" si="23"/>
        <v>19.77354571701712</v>
      </c>
      <c r="K76" s="13">
        <f t="shared" si="24"/>
        <v>1896.8442336974638</v>
      </c>
      <c r="L76" s="3">
        <f t="shared" si="25"/>
        <v>71.18476458126165</v>
      </c>
      <c r="M76" s="5">
        <f t="shared" si="26"/>
        <v>6.760344816085336</v>
      </c>
      <c r="N76" s="5">
        <f t="shared" si="27"/>
        <v>5.225341247584986</v>
      </c>
      <c r="O76" s="5">
        <f t="shared" si="28"/>
        <v>8.544381381123205</v>
      </c>
      <c r="P76" s="5">
        <f t="shared" si="29"/>
        <v>0.8886405284824086</v>
      </c>
      <c r="Q76" s="5">
        <f t="shared" si="30"/>
        <v>8.498045139749694</v>
      </c>
    </row>
    <row r="77" spans="1:17" ht="12.75">
      <c r="A77">
        <f>'Urdaten-Runde-1-3'!A230</f>
        <v>464</v>
      </c>
      <c r="B77">
        <f>'Urdaten-Runde-1-3'!B230</f>
        <v>50.332653</v>
      </c>
      <c r="C77">
        <f>'Urdaten-Runde-1-3'!C230</f>
        <v>6.936293</v>
      </c>
      <c r="D77" s="6">
        <f>'Urdaten-Runde-1-3'!E230</f>
        <v>0.453634259259251</v>
      </c>
      <c r="E77" s="29">
        <f t="shared" si="20"/>
        <v>73</v>
      </c>
      <c r="F77" s="13">
        <f t="shared" si="18"/>
        <v>-596.4846203099618</v>
      </c>
      <c r="G77" s="13">
        <f t="shared" si="19"/>
        <v>-114.51279755260957</v>
      </c>
      <c r="H77" s="13">
        <f t="shared" si="21"/>
        <v>-3.4394623329512797</v>
      </c>
      <c r="I77" s="13">
        <f t="shared" si="22"/>
        <v>22.068728460353938</v>
      </c>
      <c r="J77" s="3">
        <f t="shared" si="23"/>
        <v>22.335144436439773</v>
      </c>
      <c r="K77" s="13">
        <f t="shared" si="24"/>
        <v>1919.1793781339036</v>
      </c>
      <c r="L77" s="3">
        <f t="shared" si="25"/>
        <v>80.40651997118319</v>
      </c>
      <c r="M77" s="5">
        <f t="shared" si="26"/>
        <v>7.913506313276542</v>
      </c>
      <c r="N77" s="5">
        <f t="shared" si="27"/>
        <v>5.197546879119669</v>
      </c>
      <c r="O77" s="5">
        <f t="shared" si="28"/>
        <v>9.467738680958314</v>
      </c>
      <c r="P77" s="5">
        <f t="shared" si="29"/>
        <v>3.932379464670422</v>
      </c>
      <c r="Q77" s="5">
        <f t="shared" si="30"/>
        <v>8.612460013071331</v>
      </c>
    </row>
    <row r="78" spans="1:17" ht="12.75">
      <c r="A78">
        <f>'Urdaten-Runde-1-3'!A231</f>
        <v>465</v>
      </c>
      <c r="B78">
        <f>'Urdaten-Runde-1-3'!B231</f>
        <v>50.332878</v>
      </c>
      <c r="C78">
        <f>'Urdaten-Runde-1-3'!C231</f>
        <v>6.9363</v>
      </c>
      <c r="D78" s="6">
        <f>'Urdaten-Runde-1-3'!E231</f>
        <v>0.453645833333325</v>
      </c>
      <c r="E78" s="29">
        <f t="shared" si="20"/>
        <v>74</v>
      </c>
      <c r="F78" s="13">
        <f t="shared" si="18"/>
        <v>-595.9850231443535</v>
      </c>
      <c r="G78" s="13">
        <f t="shared" si="19"/>
        <v>-89.49786604836038</v>
      </c>
      <c r="H78" s="13">
        <f t="shared" si="21"/>
        <v>5.290112349130709</v>
      </c>
      <c r="I78" s="13">
        <f t="shared" si="22"/>
        <v>27.12730349773945</v>
      </c>
      <c r="J78" s="3">
        <f t="shared" si="23"/>
        <v>27.638304646357966</v>
      </c>
      <c r="K78" s="13">
        <f t="shared" si="24"/>
        <v>1946.8176827802615</v>
      </c>
      <c r="L78" s="3">
        <f t="shared" si="25"/>
        <v>99.49789672688868</v>
      </c>
      <c r="M78" s="5">
        <f t="shared" si="26"/>
        <v>8.693794111480713</v>
      </c>
      <c r="N78" s="5">
        <f t="shared" si="27"/>
        <v>2.973997412163067</v>
      </c>
      <c r="O78" s="5">
        <f t="shared" si="28"/>
        <v>9.188401202623302</v>
      </c>
      <c r="P78" s="5">
        <f t="shared" si="29"/>
        <v>4.4808062876661605</v>
      </c>
      <c r="Q78" s="5">
        <f t="shared" si="30"/>
        <v>8.021788558219466</v>
      </c>
    </row>
    <row r="79" spans="1:17" ht="12.75">
      <c r="A79">
        <f>'Urdaten-Runde-1-3'!A232</f>
        <v>466</v>
      </c>
      <c r="B79">
        <f>'Urdaten-Runde-1-3'!B232</f>
        <v>50.333141</v>
      </c>
      <c r="C79">
        <f>'Urdaten-Runde-1-3'!C232</f>
        <v>6.936442</v>
      </c>
      <c r="D79" s="6">
        <f>'Urdaten-Runde-1-3'!E232</f>
        <v>0.453657407407399</v>
      </c>
      <c r="E79" s="29">
        <f t="shared" si="20"/>
        <v>75</v>
      </c>
      <c r="F79" s="13">
        <f t="shared" si="18"/>
        <v>-585.9043956117004</v>
      </c>
      <c r="G79" s="13">
        <f t="shared" si="19"/>
        <v>-60.25819055713067</v>
      </c>
      <c r="H79" s="13">
        <f t="shared" si="21"/>
        <v>13.948125890010147</v>
      </c>
      <c r="I79" s="13">
        <f t="shared" si="22"/>
        <v>28.016723284680072</v>
      </c>
      <c r="J79" s="3">
        <f t="shared" si="23"/>
        <v>31.296757011772094</v>
      </c>
      <c r="K79" s="13">
        <f t="shared" si="24"/>
        <v>1978.1144397920336</v>
      </c>
      <c r="L79" s="3">
        <f t="shared" si="25"/>
        <v>112.66832524237954</v>
      </c>
      <c r="M79" s="5">
        <f t="shared" si="26"/>
        <v>8.232047859936387</v>
      </c>
      <c r="N79" s="5">
        <f t="shared" si="27"/>
        <v>0.027794368465324126</v>
      </c>
      <c r="O79" s="5">
        <f t="shared" si="28"/>
        <v>8.232094781718784</v>
      </c>
      <c r="P79" s="5">
        <f t="shared" si="29"/>
        <v>3.5888573200225053</v>
      </c>
      <c r="Q79" s="5">
        <f t="shared" si="30"/>
        <v>7.4086090213833335</v>
      </c>
    </row>
    <row r="80" spans="1:17" ht="12.75">
      <c r="A80">
        <f>'Urdaten-Runde-1-3'!A233</f>
        <v>467</v>
      </c>
      <c r="B80">
        <f>'Urdaten-Runde-1-3'!B233</f>
        <v>50.333382</v>
      </c>
      <c r="C80">
        <f>'Urdaten-Runde-1-3'!C233</f>
        <v>6.936693</v>
      </c>
      <c r="D80" s="6">
        <f>'Urdaten-Runde-1-3'!E233</f>
        <v>0.453668981481473</v>
      </c>
      <c r="E80" s="29">
        <f t="shared" si="20"/>
        <v>76</v>
      </c>
      <c r="F80" s="13">
        <f t="shared" si="18"/>
        <v>-568.0887713643332</v>
      </c>
      <c r="G80" s="13">
        <f t="shared" si="19"/>
        <v>-33.464419479000235</v>
      </c>
      <c r="H80" s="13">
        <f t="shared" si="21"/>
        <v>21.754208069003482</v>
      </c>
      <c r="I80" s="13">
        <f t="shared" si="22"/>
        <v>27.1828922346701</v>
      </c>
      <c r="J80" s="3">
        <f t="shared" si="23"/>
        <v>34.81601928640298</v>
      </c>
      <c r="K80" s="13">
        <f t="shared" si="24"/>
        <v>2012.9304590784366</v>
      </c>
      <c r="L80" s="3">
        <f t="shared" si="25"/>
        <v>125.33766943105071</v>
      </c>
      <c r="M80" s="5">
        <f t="shared" si="26"/>
        <v>7.3981558879327025</v>
      </c>
      <c r="N80" s="5">
        <f t="shared" si="27"/>
        <v>1.028391628477305</v>
      </c>
      <c r="O80" s="5">
        <f t="shared" si="28"/>
        <v>7.46929045382997</v>
      </c>
      <c r="P80" s="5">
        <f t="shared" si="29"/>
        <v>5.152213387357936</v>
      </c>
      <c r="Q80" s="5">
        <f t="shared" si="30"/>
        <v>5.407864374668173</v>
      </c>
    </row>
    <row r="81" spans="1:17" ht="12.75">
      <c r="A81">
        <f>'Urdaten-Runde-1-3'!A234</f>
        <v>468</v>
      </c>
      <c r="B81">
        <f>'Urdaten-Runde-1-3'!B234</f>
        <v>50.33363</v>
      </c>
      <c r="C81">
        <f>'Urdaten-Runde-1-3'!C234</f>
        <v>6.937055</v>
      </c>
      <c r="D81" s="6">
        <f>'Urdaten-Runde-1-3'!E234</f>
        <v>0.453680555555548</v>
      </c>
      <c r="E81" s="29">
        <f t="shared" si="20"/>
        <v>77</v>
      </c>
      <c r="F81" s="13">
        <f t="shared" si="18"/>
        <v>-542.3959794736934</v>
      </c>
      <c r="G81" s="13">
        <f t="shared" si="19"/>
        <v>-5.892406087790467</v>
      </c>
      <c r="H81" s="13">
        <f t="shared" si="21"/>
        <v>28.74443766587555</v>
      </c>
      <c r="I81" s="13">
        <f t="shared" si="22"/>
        <v>30.073506541634682</v>
      </c>
      <c r="J81" s="3">
        <f t="shared" si="23"/>
        <v>41.601183786487965</v>
      </c>
      <c r="K81" s="13">
        <f t="shared" si="24"/>
        <v>2054.5316428649244</v>
      </c>
      <c r="L81" s="3">
        <f t="shared" si="25"/>
        <v>149.76426163135667</v>
      </c>
      <c r="M81" s="5">
        <f t="shared" si="26"/>
        <v>4.949944746732712</v>
      </c>
      <c r="N81" s="5">
        <f t="shared" si="27"/>
        <v>3.4742960421690547</v>
      </c>
      <c r="O81" s="5">
        <f t="shared" si="28"/>
        <v>6.047535529811985</v>
      </c>
      <c r="P81" s="5">
        <f t="shared" si="29"/>
        <v>5.867192366195784</v>
      </c>
      <c r="Q81" s="5">
        <f t="shared" si="30"/>
        <v>1.4658580157683223</v>
      </c>
    </row>
    <row r="82" spans="1:17" ht="12.75">
      <c r="A82">
        <f>'Urdaten-Runde-1-3'!A235</f>
        <v>469</v>
      </c>
      <c r="B82">
        <f>'Urdaten-Runde-1-3'!B235</f>
        <v>50.333923</v>
      </c>
      <c r="C82">
        <f>'Urdaten-Runde-1-3'!C235</f>
        <v>6.937503</v>
      </c>
      <c r="D82" s="6">
        <f>'Urdaten-Runde-1-3'!E235</f>
        <v>0.453692129629622</v>
      </c>
      <c r="E82" s="29">
        <f t="shared" si="20"/>
        <v>78</v>
      </c>
      <c r="F82" s="13">
        <f t="shared" si="18"/>
        <v>-510.5998960325821</v>
      </c>
      <c r="G82" s="13">
        <f t="shared" si="19"/>
        <v>26.68259360426913</v>
      </c>
      <c r="H82" s="13">
        <f t="shared" si="21"/>
        <v>31.654097562468905</v>
      </c>
      <c r="I82" s="13">
        <f t="shared" si="22"/>
        <v>34.13148431900821</v>
      </c>
      <c r="J82" s="3">
        <f t="shared" si="23"/>
        <v>46.550404018794545</v>
      </c>
      <c r="K82" s="13">
        <f t="shared" si="24"/>
        <v>2101.0820468837187</v>
      </c>
      <c r="L82" s="3">
        <f t="shared" si="25"/>
        <v>167.58145446766036</v>
      </c>
      <c r="M82" s="5">
        <f t="shared" si="26"/>
        <v>1.596677210325069</v>
      </c>
      <c r="N82" s="5">
        <f t="shared" si="27"/>
        <v>3.418707305633381</v>
      </c>
      <c r="O82" s="5">
        <f t="shared" si="28"/>
        <v>3.77318668443035</v>
      </c>
      <c r="P82" s="5">
        <f t="shared" si="29"/>
        <v>3.6045236756170382</v>
      </c>
      <c r="Q82" s="5">
        <f t="shared" si="30"/>
        <v>1.1155029482160657</v>
      </c>
    </row>
    <row r="83" spans="1:17" ht="12.75">
      <c r="A83">
        <f>'Urdaten-Runde-1-3'!A236</f>
        <v>470</v>
      </c>
      <c r="B83">
        <f>'Urdaten-Runde-1-3'!B236</f>
        <v>50.334244</v>
      </c>
      <c r="C83">
        <f>'Urdaten-Runde-1-3'!C236</f>
        <v>6.937947</v>
      </c>
      <c r="D83" s="6">
        <f>'Urdaten-Runde-1-3'!E236</f>
        <v>0.453703703703696</v>
      </c>
      <c r="E83" s="29">
        <f t="shared" si="20"/>
        <v>79</v>
      </c>
      <c r="F83" s="13">
        <f t="shared" si="18"/>
        <v>-479.0877843487556</v>
      </c>
      <c r="G83" s="13">
        <f t="shared" si="19"/>
        <v>62.370562550225955</v>
      </c>
      <c r="H83" s="13">
        <f t="shared" si="21"/>
        <v>31.93779208652569</v>
      </c>
      <c r="I83" s="13">
        <f t="shared" si="22"/>
        <v>36.910921152901444</v>
      </c>
      <c r="J83" s="3">
        <f t="shared" si="23"/>
        <v>48.81023113772204</v>
      </c>
      <c r="K83" s="13">
        <f t="shared" si="24"/>
        <v>2149.8922780214407</v>
      </c>
      <c r="L83" s="3">
        <f t="shared" si="25"/>
        <v>175.71683209579936</v>
      </c>
      <c r="M83" s="5">
        <f t="shared" si="26"/>
        <v>-0.07124000925732332</v>
      </c>
      <c r="N83" s="5">
        <f t="shared" si="27"/>
        <v>1.6954564686827744</v>
      </c>
      <c r="O83" s="5">
        <f t="shared" si="28"/>
        <v>1.696952496717939</v>
      </c>
      <c r="P83" s="5">
        <f t="shared" si="29"/>
        <v>1.2243507217321827</v>
      </c>
      <c r="Q83" s="5">
        <f t="shared" si="30"/>
        <v>1.1749949303342249</v>
      </c>
    </row>
    <row r="84" spans="1:17" ht="12.75">
      <c r="A84">
        <f>'Urdaten-Runde-1-3'!A237</f>
        <v>471</v>
      </c>
      <c r="B84">
        <f>'Urdaten-Runde-1-3'!B237</f>
        <v>50.334587</v>
      </c>
      <c r="C84">
        <f>'Urdaten-Runde-1-3'!C237</f>
        <v>6.938403</v>
      </c>
      <c r="D84" s="6">
        <f>'Urdaten-Runde-1-3'!E237</f>
        <v>0.45371527777777</v>
      </c>
      <c r="E84" s="29">
        <f t="shared" si="20"/>
        <v>80</v>
      </c>
      <c r="F84" s="13">
        <f t="shared" si="18"/>
        <v>-446.7243118595307</v>
      </c>
      <c r="G84" s="13">
        <f t="shared" si="19"/>
        <v>100.50443591007202</v>
      </c>
      <c r="H84" s="13">
        <f t="shared" si="21"/>
        <v>31.51161754395426</v>
      </c>
      <c r="I84" s="13">
        <f t="shared" si="22"/>
        <v>37.52239725637376</v>
      </c>
      <c r="J84" s="3">
        <f t="shared" si="23"/>
        <v>48.99910546225891</v>
      </c>
      <c r="K84" s="13">
        <f t="shared" si="24"/>
        <v>2198.8913834836994</v>
      </c>
      <c r="L84" s="3">
        <f t="shared" si="25"/>
        <v>176.39677966413208</v>
      </c>
      <c r="M84" s="5">
        <f t="shared" si="26"/>
        <v>-0.8520604578560267</v>
      </c>
      <c r="N84" s="5">
        <f t="shared" si="27"/>
        <v>-0.6392704717401401</v>
      </c>
      <c r="O84" s="5">
        <f t="shared" si="28"/>
        <v>1.0652106645545205</v>
      </c>
      <c r="P84" s="5">
        <f t="shared" si="29"/>
        <v>-1.0398561445916386</v>
      </c>
      <c r="Q84" s="5">
        <f t="shared" si="30"/>
        <v>0.2310258826099287</v>
      </c>
    </row>
    <row r="85" spans="1:17" ht="12.75">
      <c r="A85">
        <f>'Urdaten-Runde-1-3'!A238</f>
        <v>472</v>
      </c>
      <c r="B85">
        <f>'Urdaten-Runde-1-3'!B238</f>
        <v>50.334919</v>
      </c>
      <c r="C85">
        <f>'Urdaten-Runde-1-3'!C238</f>
        <v>6.938835</v>
      </c>
      <c r="D85" s="6">
        <f>'Urdaten-Runde-1-3'!E238</f>
        <v>0.453726851851844</v>
      </c>
      <c r="E85" s="29">
        <f t="shared" si="20"/>
        <v>81</v>
      </c>
      <c r="F85" s="13">
        <f t="shared" si="18"/>
        <v>-416.06454926084706</v>
      </c>
      <c r="G85" s="13">
        <f t="shared" si="19"/>
        <v>137.41535706297347</v>
      </c>
      <c r="H85" s="13">
        <f t="shared" si="21"/>
        <v>30.233671170813636</v>
      </c>
      <c r="I85" s="13">
        <f t="shared" si="22"/>
        <v>35.632380209421164</v>
      </c>
      <c r="J85" s="3">
        <f t="shared" si="23"/>
        <v>46.730518848538765</v>
      </c>
      <c r="K85" s="13">
        <f t="shared" si="24"/>
        <v>2245.6219023322383</v>
      </c>
      <c r="L85" s="3">
        <f t="shared" si="25"/>
        <v>168.22986785473955</v>
      </c>
      <c r="M85" s="5">
        <f t="shared" si="26"/>
        <v>-0.17804053869843983</v>
      </c>
      <c r="N85" s="5">
        <f t="shared" si="27"/>
        <v>-2.751642465427917</v>
      </c>
      <c r="O85" s="5">
        <f t="shared" si="28"/>
        <v>2.7573963608749206</v>
      </c>
      <c r="P85" s="5">
        <f t="shared" si="29"/>
        <v>-2.161854737417567</v>
      </c>
      <c r="Q85" s="5">
        <f t="shared" si="30"/>
        <v>1.7116129192289586</v>
      </c>
    </row>
    <row r="86" spans="1:17" ht="12.75">
      <c r="A86">
        <f>'Urdaten-Runde-1-3'!A239</f>
        <v>473</v>
      </c>
      <c r="B86">
        <f>'Urdaten-Runde-1-3'!B239</f>
        <v>50.335228</v>
      </c>
      <c r="C86">
        <f>'Urdaten-Runde-1-3'!C239</f>
        <v>6.939255</v>
      </c>
      <c r="D86" s="6">
        <f>'Urdaten-Runde-1-3'!E239</f>
        <v>0.453738425925918</v>
      </c>
      <c r="E86" s="29">
        <f t="shared" si="20"/>
        <v>82</v>
      </c>
      <c r="F86" s="13">
        <f t="shared" si="18"/>
        <v>-386.2569695179034</v>
      </c>
      <c r="G86" s="13">
        <f t="shared" si="19"/>
        <v>171.76919632891435</v>
      </c>
      <c r="H86" s="13">
        <f t="shared" si="21"/>
        <v>31.15553646655738</v>
      </c>
      <c r="I86" s="13">
        <f t="shared" si="22"/>
        <v>32.01911232551792</v>
      </c>
      <c r="J86" s="3">
        <f t="shared" si="23"/>
        <v>44.67539598742378</v>
      </c>
      <c r="K86" s="13">
        <f t="shared" si="24"/>
        <v>2290.297298319662</v>
      </c>
      <c r="L86" s="3">
        <f t="shared" si="25"/>
        <v>160.8314255547256</v>
      </c>
      <c r="M86" s="5">
        <f t="shared" si="26"/>
        <v>1.950819359905509</v>
      </c>
      <c r="N86" s="5">
        <f t="shared" si="27"/>
        <v>-4.252538355840866</v>
      </c>
      <c r="O86" s="5">
        <f t="shared" si="28"/>
        <v>4.678651370093723</v>
      </c>
      <c r="P86" s="5">
        <f t="shared" si="29"/>
        <v>-1.5643994848802762</v>
      </c>
      <c r="Q86" s="5">
        <f t="shared" si="30"/>
        <v>4.409357424227049</v>
      </c>
    </row>
    <row r="87" spans="1:17" ht="12.75">
      <c r="A87">
        <f>'Urdaten-Runde-1-3'!A240</f>
        <v>474</v>
      </c>
      <c r="B87">
        <f>'Urdaten-Runde-1-3'!B240</f>
        <v>50.335495</v>
      </c>
      <c r="C87">
        <f>'Urdaten-Runde-1-3'!C240</f>
        <v>6.939713</v>
      </c>
      <c r="D87" s="6">
        <f>'Urdaten-Runde-1-3'!E240</f>
        <v>0.453749999999992</v>
      </c>
      <c r="E87" s="29">
        <f t="shared" si="20"/>
        <v>83</v>
      </c>
      <c r="F87" s="13">
        <f t="shared" si="18"/>
        <v>-353.7534763277323</v>
      </c>
      <c r="G87" s="13">
        <f t="shared" si="19"/>
        <v>201.45358171400932</v>
      </c>
      <c r="H87" s="13">
        <f t="shared" si="21"/>
        <v>34.135309890624654</v>
      </c>
      <c r="I87" s="13">
        <f t="shared" si="22"/>
        <v>27.127303497739433</v>
      </c>
      <c r="J87" s="3">
        <f t="shared" si="23"/>
        <v>43.60171987877821</v>
      </c>
      <c r="K87" s="13">
        <f t="shared" si="24"/>
        <v>2333.89901819844</v>
      </c>
      <c r="L87" s="3">
        <f t="shared" si="25"/>
        <v>156.96619156360157</v>
      </c>
      <c r="M87" s="5">
        <f t="shared" si="26"/>
        <v>3.263645449297357</v>
      </c>
      <c r="N87" s="5">
        <f t="shared" si="27"/>
        <v>-4.9751919325819784</v>
      </c>
      <c r="O87" s="5">
        <f t="shared" si="28"/>
        <v>5.950119022737961</v>
      </c>
      <c r="P87" s="5">
        <f t="shared" si="29"/>
        <v>-0.5029535820597744</v>
      </c>
      <c r="Q87" s="5">
        <f t="shared" si="30"/>
        <v>5.928824004728204</v>
      </c>
    </row>
    <row r="88" spans="1:17" ht="12.75">
      <c r="A88">
        <f>'Urdaten-Runde-1-3'!A241</f>
        <v>475</v>
      </c>
      <c r="B88">
        <f>'Urdaten-Runde-1-3'!B241</f>
        <v>50.335716</v>
      </c>
      <c r="C88">
        <f>'Urdaten-Runde-1-3'!C241</f>
        <v>6.940217</v>
      </c>
      <c r="D88" s="6">
        <f>'Urdaten-Runde-1-3'!E241</f>
        <v>0.453761574074066</v>
      </c>
      <c r="E88" s="29">
        <f t="shared" si="20"/>
        <v>84</v>
      </c>
      <c r="F88" s="13">
        <f t="shared" si="18"/>
        <v>-317.9863497366541</v>
      </c>
      <c r="G88" s="13">
        <f t="shared" si="19"/>
        <v>226.0238033243932</v>
      </c>
      <c r="H88" s="13">
        <f t="shared" si="21"/>
        <v>37.68282736515209</v>
      </c>
      <c r="I88" s="13">
        <f t="shared" si="22"/>
        <v>22.068728460353967</v>
      </c>
      <c r="J88" s="3">
        <f t="shared" si="23"/>
        <v>43.66948882330423</v>
      </c>
      <c r="K88" s="13">
        <f t="shared" si="24"/>
        <v>2377.568507021744</v>
      </c>
      <c r="L88" s="3">
        <f t="shared" si="25"/>
        <v>157.21015976389523</v>
      </c>
      <c r="M88" s="5">
        <f t="shared" si="26"/>
        <v>3.8314050553722083</v>
      </c>
      <c r="N88" s="5">
        <f t="shared" si="27"/>
        <v>-4.97519193238449</v>
      </c>
      <c r="O88" s="5">
        <f t="shared" si="28"/>
        <v>6.279506307218381</v>
      </c>
      <c r="P88" s="5">
        <f t="shared" si="29"/>
        <v>0.7941030154730626</v>
      </c>
      <c r="Q88" s="5">
        <f t="shared" si="30"/>
        <v>6.229093020915005</v>
      </c>
    </row>
    <row r="89" spans="1:17" ht="12.75">
      <c r="A89">
        <f>'Urdaten-Runde-1-3'!A242</f>
        <v>476</v>
      </c>
      <c r="B89">
        <f>'Urdaten-Runde-1-3'!B242</f>
        <v>50.335892</v>
      </c>
      <c r="C89">
        <f>'Urdaten-Runde-1-3'!C242</f>
        <v>6.940775</v>
      </c>
      <c r="D89" s="6">
        <f>'Urdaten-Runde-1-3'!E242</f>
        <v>0.45377314814814</v>
      </c>
      <c r="E89" s="29">
        <f t="shared" si="20"/>
        <v>85</v>
      </c>
      <c r="F89" s="13">
        <f t="shared" si="18"/>
        <v>-278.3878215974281</v>
      </c>
      <c r="G89" s="13">
        <f t="shared" si="19"/>
        <v>245.59103863471725</v>
      </c>
      <c r="H89" s="13">
        <f t="shared" si="21"/>
        <v>41.79812000136907</v>
      </c>
      <c r="I89" s="13">
        <f t="shared" si="22"/>
        <v>17.176919632970453</v>
      </c>
      <c r="J89" s="3">
        <f t="shared" si="23"/>
        <v>45.18992590972434</v>
      </c>
      <c r="K89" s="13">
        <f t="shared" si="24"/>
        <v>2422.7584329314686</v>
      </c>
      <c r="L89" s="3">
        <f t="shared" si="25"/>
        <v>162.68373327500763</v>
      </c>
      <c r="M89" s="5">
        <f t="shared" si="26"/>
        <v>4.133086912064307</v>
      </c>
      <c r="N89" s="5">
        <f t="shared" si="27"/>
        <v>-4.474893302378533</v>
      </c>
      <c r="O89" s="5">
        <f t="shared" si="28"/>
        <v>6.091557886973539</v>
      </c>
      <c r="P89" s="5">
        <f t="shared" si="29"/>
        <v>2.057813769207531</v>
      </c>
      <c r="Q89" s="5">
        <f t="shared" si="30"/>
        <v>5.733452710331656</v>
      </c>
    </row>
    <row r="90" spans="1:17" ht="12.75">
      <c r="A90">
        <f>'Urdaten-Runde-1-3'!A243</f>
        <v>477</v>
      </c>
      <c r="B90">
        <f>'Urdaten-Runde-1-3'!B243</f>
        <v>50.336025</v>
      </c>
      <c r="C90">
        <f>'Urdaten-Runde-1-3'!C243</f>
        <v>6.941395</v>
      </c>
      <c r="D90" s="6">
        <f>'Urdaten-Runde-1-3'!E243</f>
        <v>0.453784722222214</v>
      </c>
      <c r="E90" s="29">
        <f t="shared" si="20"/>
        <v>86</v>
      </c>
      <c r="F90" s="13">
        <f t="shared" si="18"/>
        <v>-234.39010973391598</v>
      </c>
      <c r="G90" s="13">
        <f t="shared" si="19"/>
        <v>260.3776425903341</v>
      </c>
      <c r="H90" s="13">
        <f t="shared" si="21"/>
        <v>45.94900118928071</v>
      </c>
      <c r="I90" s="13">
        <f t="shared" si="22"/>
        <v>13.118941855596901</v>
      </c>
      <c r="J90" s="3">
        <f t="shared" si="23"/>
        <v>47.78511636171929</v>
      </c>
      <c r="K90" s="13">
        <f t="shared" si="24"/>
        <v>2470.543549293188</v>
      </c>
      <c r="L90" s="3">
        <f t="shared" si="25"/>
        <v>172.02641890218945</v>
      </c>
      <c r="M90" s="5">
        <f t="shared" si="26"/>
        <v>3.671941480463019</v>
      </c>
      <c r="N90" s="5">
        <f t="shared" si="27"/>
        <v>-3.3909129371680677</v>
      </c>
      <c r="O90" s="5">
        <f t="shared" si="28"/>
        <v>4.99814413391598</v>
      </c>
      <c r="P90" s="5">
        <f t="shared" si="29"/>
        <v>2.5197460291028833</v>
      </c>
      <c r="Q90" s="5">
        <f t="shared" si="30"/>
        <v>4.316517662678907</v>
      </c>
    </row>
    <row r="91" spans="1:17" ht="12.75">
      <c r="A91">
        <f>'Urdaten-Runde-1-3'!A244</f>
        <v>478</v>
      </c>
      <c r="B91">
        <f>'Urdaten-Runde-1-3'!B244</f>
        <v>50.336128</v>
      </c>
      <c r="C91">
        <f>'Urdaten-Runde-1-3'!C244</f>
        <v>6.94207</v>
      </c>
      <c r="D91" s="6">
        <f>'Urdaten-Runde-1-3'!E244</f>
        <v>0.453796296296288</v>
      </c>
      <c r="E91" s="29">
        <f t="shared" si="20"/>
        <v>87</v>
      </c>
      <c r="F91" s="13">
        <f t="shared" si="18"/>
        <v>-186.4898192188667</v>
      </c>
      <c r="G91" s="13">
        <f t="shared" si="19"/>
        <v>271.82892234591105</v>
      </c>
      <c r="H91" s="13">
        <f t="shared" si="21"/>
        <v>49.14200296229511</v>
      </c>
      <c r="I91" s="13">
        <f t="shared" si="22"/>
        <v>10.395093758634317</v>
      </c>
      <c r="J91" s="3">
        <f t="shared" si="23"/>
        <v>50.229417967930104</v>
      </c>
      <c r="K91" s="13">
        <f t="shared" si="24"/>
        <v>2520.772967261118</v>
      </c>
      <c r="L91" s="3">
        <f t="shared" si="25"/>
        <v>180.8259046845484</v>
      </c>
      <c r="M91" s="5">
        <f t="shared" si="26"/>
        <v>2.5721245147328347</v>
      </c>
      <c r="N91" s="5">
        <f t="shared" si="27"/>
        <v>-1.8900170471501028</v>
      </c>
      <c r="O91" s="5">
        <f t="shared" si="28"/>
        <v>3.1918629290443556</v>
      </c>
      <c r="P91" s="5">
        <f t="shared" si="29"/>
        <v>2.077306162689755</v>
      </c>
      <c r="Q91" s="5">
        <f t="shared" si="30"/>
        <v>2.4233835982482796</v>
      </c>
    </row>
    <row r="92" spans="1:17" ht="12.75">
      <c r="A92">
        <f>'Urdaten-Runde-1-3'!A245</f>
        <v>479</v>
      </c>
      <c r="B92">
        <f>'Urdaten-Runde-1-3'!B245</f>
        <v>50.336212</v>
      </c>
      <c r="C92">
        <f>'Urdaten-Runde-1-3'!C245</f>
        <v>6.94278</v>
      </c>
      <c r="D92" s="6">
        <f>'Urdaten-Runde-1-3'!E245</f>
        <v>0.453807870370362</v>
      </c>
      <c r="E92" s="29">
        <f t="shared" si="20"/>
        <v>88</v>
      </c>
      <c r="F92" s="13">
        <f t="shared" si="18"/>
        <v>-136.10610380932576</v>
      </c>
      <c r="G92" s="13">
        <f t="shared" si="19"/>
        <v>281.16783010760275</v>
      </c>
      <c r="H92" s="13">
        <f t="shared" si="21"/>
        <v>51.09325021874638</v>
      </c>
      <c r="I92" s="13">
        <f t="shared" si="22"/>
        <v>9.338907761296696</v>
      </c>
      <c r="J92" s="3">
        <f t="shared" si="23"/>
        <v>51.9397286870988</v>
      </c>
      <c r="K92" s="13">
        <f t="shared" si="24"/>
        <v>2572.712695948217</v>
      </c>
      <c r="L92" s="3">
        <f t="shared" si="25"/>
        <v>186.9830232735557</v>
      </c>
      <c r="M92" s="5">
        <f t="shared" si="26"/>
        <v>0.8158702752571614</v>
      </c>
      <c r="N92" s="5">
        <f t="shared" si="27"/>
        <v>-0.305738051933659</v>
      </c>
      <c r="O92" s="5">
        <f t="shared" si="28"/>
        <v>0.8712749637447326</v>
      </c>
      <c r="P92" s="5">
        <f t="shared" si="29"/>
        <v>0.7391698580928008</v>
      </c>
      <c r="Q92" s="5">
        <f t="shared" si="30"/>
        <v>0.4612461201305153</v>
      </c>
    </row>
    <row r="93" spans="1:17" ht="12.75">
      <c r="A93">
        <f>'Urdaten-Runde-1-3'!A246</f>
        <v>480</v>
      </c>
      <c r="B93">
        <f>'Urdaten-Runde-1-3'!B246</f>
        <v>50.336296</v>
      </c>
      <c r="C93">
        <f>'Urdaten-Runde-1-3'!C246</f>
        <v>6.94351</v>
      </c>
      <c r="D93" s="6">
        <f>'Urdaten-Runde-1-3'!E246</f>
        <v>0.453819444444436</v>
      </c>
      <c r="E93" s="29">
        <f t="shared" si="20"/>
        <v>89</v>
      </c>
      <c r="F93" s="13">
        <f t="shared" si="18"/>
        <v>-84.30331878137395</v>
      </c>
      <c r="G93" s="13">
        <f t="shared" si="19"/>
        <v>290.50673786850444</v>
      </c>
      <c r="H93" s="13">
        <f t="shared" si="21"/>
        <v>50.77374351280943</v>
      </c>
      <c r="I93" s="13">
        <f t="shared" si="22"/>
        <v>9.783617654767</v>
      </c>
      <c r="J93" s="3">
        <f t="shared" si="23"/>
        <v>51.707757684115705</v>
      </c>
      <c r="K93" s="13">
        <f t="shared" si="24"/>
        <v>2624.4204536323327</v>
      </c>
      <c r="L93" s="3">
        <f t="shared" si="25"/>
        <v>186.14792766281656</v>
      </c>
      <c r="M93" s="5">
        <f t="shared" si="26"/>
        <v>-2.27096948792018</v>
      </c>
      <c r="N93" s="5">
        <f t="shared" si="27"/>
        <v>0.22235494693265423</v>
      </c>
      <c r="O93" s="5">
        <f t="shared" si="28"/>
        <v>2.281829121010131</v>
      </c>
      <c r="P93" s="5">
        <f t="shared" si="29"/>
        <v>-2.1857112534333574</v>
      </c>
      <c r="Q93" s="5">
        <f t="shared" si="30"/>
        <v>0.6552941737148659</v>
      </c>
    </row>
    <row r="94" spans="1:17" ht="12.75">
      <c r="A94">
        <f>'Urdaten-Runde-1-3'!A247</f>
        <v>481</v>
      </c>
      <c r="B94">
        <f>'Urdaten-Runde-1-3'!B247</f>
        <v>50.336388</v>
      </c>
      <c r="C94">
        <f>'Urdaten-Runde-1-3'!C247</f>
        <v>6.944211</v>
      </c>
      <c r="D94" s="6">
        <f>'Urdaten-Runde-1-3'!E247</f>
        <v>0.45383101851851</v>
      </c>
      <c r="E94" s="29">
        <f t="shared" si="20"/>
        <v>90</v>
      </c>
      <c r="F94" s="13">
        <f t="shared" si="18"/>
        <v>-34.558616783706896</v>
      </c>
      <c r="G94" s="13">
        <f t="shared" si="19"/>
        <v>300.73506541713675</v>
      </c>
      <c r="H94" s="13">
        <f t="shared" si="21"/>
        <v>46.55131124290602</v>
      </c>
      <c r="I94" s="13">
        <f t="shared" si="22"/>
        <v>9.783617655162004</v>
      </c>
      <c r="J94" s="3">
        <f t="shared" si="23"/>
        <v>47.568306180232085</v>
      </c>
      <c r="K94" s="13">
        <f t="shared" si="24"/>
        <v>2671.9887598125647</v>
      </c>
      <c r="L94" s="3">
        <f t="shared" si="25"/>
        <v>171.2459022488355</v>
      </c>
      <c r="M94" s="5">
        <f t="shared" si="26"/>
        <v>-5.9432501526601555</v>
      </c>
      <c r="N94" s="5">
        <f t="shared" si="27"/>
        <v>-0.55588736654164</v>
      </c>
      <c r="O94" s="5">
        <f t="shared" si="28"/>
        <v>5.96919032544411</v>
      </c>
      <c r="P94" s="5">
        <f t="shared" si="29"/>
        <v>-5.932668136275154</v>
      </c>
      <c r="Q94" s="5">
        <f t="shared" si="30"/>
        <v>0.6593041226938022</v>
      </c>
    </row>
    <row r="95" spans="1:17" ht="12.75">
      <c r="A95">
        <f>'Urdaten-Runde-1-3'!A248</f>
        <v>482</v>
      </c>
      <c r="B95">
        <f>'Urdaten-Runde-1-3'!B248</f>
        <v>50.336472</v>
      </c>
      <c r="C95">
        <f>'Urdaten-Runde-1-3'!C248</f>
        <v>6.944822</v>
      </c>
      <c r="D95" s="6">
        <f>'Urdaten-Runde-1-3'!E248</f>
        <v>0.453842592592584</v>
      </c>
      <c r="E95" s="29">
        <f t="shared" si="20"/>
        <v>91</v>
      </c>
      <c r="F95" s="13">
        <f t="shared" si="18"/>
        <v>8.799303704438088</v>
      </c>
      <c r="G95" s="13">
        <f t="shared" si="19"/>
        <v>310.07397317882845</v>
      </c>
      <c r="H95" s="13">
        <f t="shared" si="21"/>
        <v>38.88724320748912</v>
      </c>
      <c r="I95" s="13">
        <f t="shared" si="22"/>
        <v>8.67184292168372</v>
      </c>
      <c r="J95" s="3">
        <f t="shared" si="23"/>
        <v>39.8424214115654</v>
      </c>
      <c r="K95" s="13">
        <f t="shared" si="24"/>
        <v>2711.83118122413</v>
      </c>
      <c r="L95" s="3">
        <f t="shared" si="25"/>
        <v>143.43271708163545</v>
      </c>
      <c r="M95" s="5">
        <f t="shared" si="26"/>
        <v>-8.107548211930478</v>
      </c>
      <c r="N95" s="5">
        <f t="shared" si="27"/>
        <v>-1.3063353119456167</v>
      </c>
      <c r="O95" s="5">
        <f t="shared" si="28"/>
        <v>8.212116046185242</v>
      </c>
      <c r="P95" s="5">
        <f t="shared" si="29"/>
        <v>-8.198034178785516</v>
      </c>
      <c r="Q95" s="5">
        <f t="shared" si="30"/>
        <v>0.48071359402207464</v>
      </c>
    </row>
    <row r="96" spans="1:17" ht="12.75">
      <c r="A96">
        <f>'Urdaten-Runde-1-3'!A249</f>
        <v>483</v>
      </c>
      <c r="B96">
        <f>'Urdaten-Runde-1-3'!B249</f>
        <v>50.336544</v>
      </c>
      <c r="C96">
        <f>'Urdaten-Runde-1-3'!C249</f>
        <v>6.945307</v>
      </c>
      <c r="D96" s="6">
        <f>'Urdaten-Runde-1-3'!E249</f>
        <v>0.453854166666658</v>
      </c>
      <c r="E96" s="29">
        <f t="shared" si="20"/>
        <v>92</v>
      </c>
      <c r="F96" s="13">
        <f t="shared" si="18"/>
        <v>43.215869631271346</v>
      </c>
      <c r="G96" s="13">
        <f t="shared" si="19"/>
        <v>318.0787512605042</v>
      </c>
      <c r="H96" s="13">
        <f t="shared" si="21"/>
        <v>30.33621481904506</v>
      </c>
      <c r="I96" s="13">
        <f t="shared" si="22"/>
        <v>7.170947031270771</v>
      </c>
      <c r="J96" s="3">
        <f t="shared" si="23"/>
        <v>31.172237822661053</v>
      </c>
      <c r="K96" s="13">
        <f t="shared" si="24"/>
        <v>2743.003419046791</v>
      </c>
      <c r="L96" s="3">
        <f t="shared" si="25"/>
        <v>112.22005616157979</v>
      </c>
      <c r="M96" s="5">
        <f t="shared" si="26"/>
        <v>-7.8591242974962725</v>
      </c>
      <c r="N96" s="5">
        <f t="shared" si="27"/>
        <v>-1.250746575409977</v>
      </c>
      <c r="O96" s="5">
        <f t="shared" si="28"/>
        <v>7.958027501799429</v>
      </c>
      <c r="P96" s="5">
        <f t="shared" si="29"/>
        <v>-7.93292968170867</v>
      </c>
      <c r="Q96" s="5">
        <f t="shared" si="30"/>
        <v>0.6315286093770035</v>
      </c>
    </row>
    <row r="97" spans="1:17" ht="12.75">
      <c r="A97">
        <f>'Urdaten-Runde-1-3'!A250</f>
        <v>484</v>
      </c>
      <c r="B97">
        <f>'Urdaten-Runde-1-3'!B250</f>
        <v>50.336601</v>
      </c>
      <c r="C97">
        <f>'Urdaten-Runde-1-3'!C250</f>
        <v>6.945677</v>
      </c>
      <c r="D97" s="6">
        <f>'Urdaten-Runde-1-3'!E250</f>
        <v>0.453865740740732</v>
      </c>
      <c r="E97" s="29">
        <f t="shared" si="20"/>
        <v>93</v>
      </c>
      <c r="F97" s="13">
        <f t="shared" si="18"/>
        <v>69.47173334252821</v>
      </c>
      <c r="G97" s="13">
        <f t="shared" si="19"/>
        <v>324.41586724137</v>
      </c>
      <c r="H97" s="13">
        <f t="shared" si="21"/>
        <v>23.168994612496576</v>
      </c>
      <c r="I97" s="13">
        <f t="shared" si="22"/>
        <v>6.170349770863766</v>
      </c>
      <c r="J97" s="3">
        <f t="shared" si="23"/>
        <v>23.976562048148057</v>
      </c>
      <c r="K97" s="13">
        <f t="shared" si="24"/>
        <v>2766.979981094939</v>
      </c>
      <c r="L97" s="3">
        <f t="shared" si="25"/>
        <v>86.31562337333301</v>
      </c>
      <c r="M97" s="5">
        <f t="shared" si="26"/>
        <v>-6.031826478248366</v>
      </c>
      <c r="N97" s="5">
        <f t="shared" si="27"/>
        <v>-0.19456057846733188</v>
      </c>
      <c r="O97" s="5">
        <f t="shared" si="28"/>
        <v>6.034963502987539</v>
      </c>
      <c r="P97" s="5">
        <f t="shared" si="29"/>
        <v>-5.840867770255834</v>
      </c>
      <c r="Q97" s="5">
        <f t="shared" si="30"/>
        <v>1.5182385098456272</v>
      </c>
    </row>
    <row r="98" spans="1:17" ht="12.75">
      <c r="A98">
        <f>'Urdaten-Runde-1-3'!A251</f>
        <v>485</v>
      </c>
      <c r="B98">
        <f>'Urdaten-Runde-1-3'!B251</f>
        <v>50.336655</v>
      </c>
      <c r="C98">
        <f>'Urdaten-Runde-1-3'!C251</f>
        <v>6.94596</v>
      </c>
      <c r="D98" s="6">
        <f>'Urdaten-Runde-1-3'!E251</f>
        <v>0.453877314814806</v>
      </c>
      <c r="E98" s="29">
        <f t="shared" si="20"/>
        <v>94</v>
      </c>
      <c r="F98" s="13">
        <f t="shared" si="18"/>
        <v>89.5538588562645</v>
      </c>
      <c r="G98" s="13">
        <f t="shared" si="19"/>
        <v>330.4194508022317</v>
      </c>
      <c r="H98" s="13">
        <f t="shared" si="21"/>
        <v>18.27256186254833</v>
      </c>
      <c r="I98" s="13">
        <f t="shared" si="22"/>
        <v>6.781825874336107</v>
      </c>
      <c r="J98" s="3">
        <f t="shared" si="23"/>
        <v>19.490502282149386</v>
      </c>
      <c r="K98" s="13">
        <f t="shared" si="24"/>
        <v>2786.4704833770884</v>
      </c>
      <c r="L98" s="3">
        <f t="shared" si="25"/>
        <v>70.1658082157378</v>
      </c>
      <c r="M98" s="5">
        <f t="shared" si="26"/>
        <v>-4.3642259631469535</v>
      </c>
      <c r="N98" s="5">
        <f t="shared" si="27"/>
        <v>1.2507465752124887</v>
      </c>
      <c r="O98" s="5">
        <f t="shared" si="28"/>
        <v>4.539915775960136</v>
      </c>
      <c r="P98" s="5">
        <f t="shared" si="29"/>
        <v>-3.5661356215719575</v>
      </c>
      <c r="Q98" s="5">
        <f t="shared" si="30"/>
        <v>2.809539460724357</v>
      </c>
    </row>
    <row r="99" spans="1:17" ht="12.75">
      <c r="A99">
        <f>'Urdaten-Runde-1-3'!A252</f>
        <v>486</v>
      </c>
      <c r="B99">
        <f>'Urdaten-Runde-1-3'!B252</f>
        <v>50.336723</v>
      </c>
      <c r="C99">
        <f>'Urdaten-Runde-1-3'!C252</f>
        <v>6.946192</v>
      </c>
      <c r="D99" s="6">
        <f>'Urdaten-Runde-1-3'!E252</f>
        <v>0.45388888888888</v>
      </c>
      <c r="E99" s="29">
        <f t="shared" si="20"/>
        <v>95</v>
      </c>
      <c r="F99" s="13">
        <f t="shared" si="18"/>
        <v>106.01685706762487</v>
      </c>
      <c r="G99" s="13">
        <f t="shared" si="19"/>
        <v>337.9795189900422</v>
      </c>
      <c r="H99" s="13">
        <f t="shared" si="21"/>
        <v>14.440542686202669</v>
      </c>
      <c r="I99" s="13">
        <f t="shared" si="22"/>
        <v>8.671842921288743</v>
      </c>
      <c r="J99" s="3">
        <f t="shared" si="23"/>
        <v>16.844290805004142</v>
      </c>
      <c r="K99" s="13">
        <f t="shared" si="24"/>
        <v>2803.3147741820926</v>
      </c>
      <c r="L99" s="3">
        <f t="shared" si="25"/>
        <v>60.63944689801492</v>
      </c>
      <c r="M99" s="5">
        <f t="shared" si="26"/>
        <v>-4.204578150327606</v>
      </c>
      <c r="N99" s="5">
        <f t="shared" si="27"/>
        <v>2.4459044138892523</v>
      </c>
      <c r="O99" s="5">
        <f t="shared" si="28"/>
        <v>4.8642497699126475</v>
      </c>
      <c r="P99" s="5">
        <f t="shared" si="29"/>
        <v>-2.103907731097646</v>
      </c>
      <c r="Q99" s="5">
        <f t="shared" si="30"/>
        <v>4.3857152305094775</v>
      </c>
    </row>
    <row r="100" spans="1:17" ht="12.75">
      <c r="A100">
        <f>'Urdaten-Runde-1-3'!A253</f>
        <v>487</v>
      </c>
      <c r="B100">
        <f>'Urdaten-Runde-1-3'!B253</f>
        <v>50.336811</v>
      </c>
      <c r="C100">
        <f>'Urdaten-Runde-1-3'!C253</f>
        <v>6.946367</v>
      </c>
      <c r="D100" s="6">
        <f>'Urdaten-Runde-1-3'!E253</f>
        <v>0.453900462962954</v>
      </c>
      <c r="E100" s="29">
        <f t="shared" si="20"/>
        <v>96</v>
      </c>
      <c r="F100" s="13">
        <f aca="true" t="shared" si="31" ref="F100:F130">x(B100,C100,G$2,F$2)</f>
        <v>118.43494422866983</v>
      </c>
      <c r="G100" s="13">
        <f aca="true" t="shared" si="32" ref="G100:G130">y(B100,C100,G$2,F$2)</f>
        <v>347.7631366448092</v>
      </c>
      <c r="H100" s="13">
        <f t="shared" si="21"/>
        <v>9.863405561893117</v>
      </c>
      <c r="I100" s="13">
        <f t="shared" si="22"/>
        <v>11.673634702114612</v>
      </c>
      <c r="J100" s="3">
        <f t="shared" si="23"/>
        <v>15.282686819954094</v>
      </c>
      <c r="K100" s="13">
        <f t="shared" si="24"/>
        <v>2818.5974610020467</v>
      </c>
      <c r="L100" s="3">
        <f t="shared" si="25"/>
        <v>55.01767255183474</v>
      </c>
      <c r="M100" s="5">
        <f t="shared" si="26"/>
        <v>-4.47069859878745</v>
      </c>
      <c r="N100" s="5">
        <f t="shared" si="27"/>
        <v>3.418707305830864</v>
      </c>
      <c r="O100" s="5">
        <f t="shared" si="28"/>
        <v>5.6280285717239735</v>
      </c>
      <c r="P100" s="5">
        <f t="shared" si="29"/>
        <v>-0.19448367014341628</v>
      </c>
      <c r="Q100" s="5">
        <f t="shared" si="30"/>
        <v>5.624667252930518</v>
      </c>
    </row>
    <row r="101" spans="1:17" ht="12.75">
      <c r="A101">
        <f>'Urdaten-Runde-1-3'!A254</f>
        <v>488</v>
      </c>
      <c r="B101">
        <f>'Urdaten-Runde-1-3'!B254</f>
        <v>50.336933</v>
      </c>
      <c r="C101">
        <f>'Urdaten-Runde-1-3'!C254</f>
        <v>6.94647</v>
      </c>
      <c r="D101" s="6">
        <f>'Urdaten-Runde-1-3'!E254</f>
        <v>0.453912037037028</v>
      </c>
      <c r="E101" s="29">
        <f t="shared" si="20"/>
        <v>97</v>
      </c>
      <c r="F101" s="13">
        <f t="shared" si="31"/>
        <v>125.7436681914111</v>
      </c>
      <c r="G101" s="13">
        <f t="shared" si="32"/>
        <v>361.32678839427143</v>
      </c>
      <c r="H101" s="13">
        <f aca="true" t="shared" si="33" ref="H101:H130">(F102-F100)/2</f>
        <v>5.499145488627768</v>
      </c>
      <c r="I101" s="13">
        <f aca="true" t="shared" si="34" ref="I101:I130">(G102-G100)/2</f>
        <v>15.509257532950471</v>
      </c>
      <c r="J101" s="3">
        <f aca="true" t="shared" si="35" ref="J101:J129">SQRT(H101^2+I101^2)</f>
        <v>16.45532346471731</v>
      </c>
      <c r="K101" s="13">
        <f t="shared" si="24"/>
        <v>2835.052784466764</v>
      </c>
      <c r="L101" s="3">
        <f t="shared" si="25"/>
        <v>59.23916447298232</v>
      </c>
      <c r="M101" s="5">
        <f t="shared" si="26"/>
        <v>-1.7741357937758124</v>
      </c>
      <c r="N101" s="5">
        <f t="shared" si="27"/>
        <v>2.44590441369175</v>
      </c>
      <c r="O101" s="5">
        <f t="shared" si="28"/>
        <v>3.0215900144912635</v>
      </c>
      <c r="P101" s="5">
        <f t="shared" si="29"/>
        <v>1.2228378331338057</v>
      </c>
      <c r="Q101" s="5">
        <f t="shared" si="30"/>
        <v>2.7630913574346274</v>
      </c>
    </row>
    <row r="102" spans="1:17" ht="12.75">
      <c r="A102">
        <f>'Urdaten-Runde-1-3'!A255</f>
        <v>489</v>
      </c>
      <c r="B102">
        <f>'Urdaten-Runde-1-3'!B255</f>
        <v>50.33709</v>
      </c>
      <c r="C102">
        <f>'Urdaten-Runde-1-3'!C255</f>
        <v>6.946522</v>
      </c>
      <c r="D102" s="6">
        <f>'Urdaten-Runde-1-3'!E255</f>
        <v>0.453923611111102</v>
      </c>
      <c r="E102" s="29">
        <f t="shared" si="20"/>
        <v>98</v>
      </c>
      <c r="F102" s="13">
        <f t="shared" si="31"/>
        <v>129.43323520592537</v>
      </c>
      <c r="G102" s="13">
        <f t="shared" si="32"/>
        <v>378.78165171071015</v>
      </c>
      <c r="H102" s="13">
        <f t="shared" si="33"/>
        <v>6.315133974341492</v>
      </c>
      <c r="I102" s="13">
        <f t="shared" si="34"/>
        <v>16.56544352949811</v>
      </c>
      <c r="J102" s="3">
        <f t="shared" si="35"/>
        <v>17.728362486221705</v>
      </c>
      <c r="K102" s="13">
        <f t="shared" si="24"/>
        <v>2852.7811469529856</v>
      </c>
      <c r="L102" s="3">
        <f t="shared" si="25"/>
        <v>63.82210495039814</v>
      </c>
      <c r="M102" s="5">
        <f t="shared" si="26"/>
        <v>3.1754725783644737</v>
      </c>
      <c r="N102" s="5">
        <f t="shared" si="27"/>
        <v>-0.33353242039896713</v>
      </c>
      <c r="O102" s="5">
        <f t="shared" si="28"/>
        <v>3.1929406463950927</v>
      </c>
      <c r="P102" s="5">
        <f t="shared" si="29"/>
        <v>1.2685919001818764</v>
      </c>
      <c r="Q102" s="5">
        <f t="shared" si="30"/>
        <v>2.9301099914840822</v>
      </c>
    </row>
    <row r="103" spans="1:17" ht="12.75">
      <c r="A103">
        <f>'Urdaten-Runde-1-3'!A256</f>
        <v>490</v>
      </c>
      <c r="B103">
        <f>'Urdaten-Runde-1-3'!B256</f>
        <v>50.337231</v>
      </c>
      <c r="C103">
        <f>'Urdaten-Runde-1-3'!C256</f>
        <v>6.946648</v>
      </c>
      <c r="D103" s="6">
        <f>'Urdaten-Runde-1-3'!E256</f>
        <v>0.453935185185176</v>
      </c>
      <c r="E103" s="29">
        <f t="shared" si="20"/>
        <v>99</v>
      </c>
      <c r="F103" s="13">
        <f t="shared" si="31"/>
        <v>138.3739361400941</v>
      </c>
      <c r="G103" s="13">
        <f t="shared" si="32"/>
        <v>394.45767545326765</v>
      </c>
      <c r="H103" s="13">
        <f t="shared" si="33"/>
        <v>11.850090645356715</v>
      </c>
      <c r="I103" s="13">
        <f t="shared" si="34"/>
        <v>14.842192692152537</v>
      </c>
      <c r="J103" s="3">
        <f t="shared" si="35"/>
        <v>18.992507265081063</v>
      </c>
      <c r="K103" s="13">
        <f t="shared" si="24"/>
        <v>2871.773654218067</v>
      </c>
      <c r="L103" s="3">
        <f t="shared" si="25"/>
        <v>68.37302615429182</v>
      </c>
      <c r="M103" s="5">
        <f t="shared" si="26"/>
        <v>6.102634877900691</v>
      </c>
      <c r="N103" s="5">
        <f t="shared" si="27"/>
        <v>-2.0289888886867686</v>
      </c>
      <c r="O103" s="5">
        <f t="shared" si="28"/>
        <v>6.431092314948088</v>
      </c>
      <c r="P103" s="5">
        <f t="shared" si="29"/>
        <v>2.3099188757808164</v>
      </c>
      <c r="Q103" s="5">
        <f t="shared" si="30"/>
        <v>6.0019349505551824</v>
      </c>
    </row>
    <row r="104" spans="1:17" ht="12.75">
      <c r="A104">
        <f>'Urdaten-Runde-1-3'!A257</f>
        <v>491</v>
      </c>
      <c r="B104">
        <f>'Urdaten-Runde-1-3'!B257</f>
        <v>50.337357</v>
      </c>
      <c r="C104">
        <f>'Urdaten-Runde-1-3'!C257</f>
        <v>6.946856</v>
      </c>
      <c r="D104" s="6">
        <f>'Urdaten-Runde-1-3'!E257</f>
        <v>0.45394675925925</v>
      </c>
      <c r="E104" s="29">
        <f t="shared" si="20"/>
        <v>100</v>
      </c>
      <c r="F104" s="13">
        <f t="shared" si="31"/>
        <v>153.1334164966388</v>
      </c>
      <c r="G104" s="13">
        <f t="shared" si="32"/>
        <v>408.4660370950152</v>
      </c>
      <c r="H104" s="13">
        <f t="shared" si="33"/>
        <v>18.520403730142874</v>
      </c>
      <c r="I104" s="13">
        <f t="shared" si="34"/>
        <v>12.507465752124574</v>
      </c>
      <c r="J104" s="3">
        <f t="shared" si="35"/>
        <v>22.348200237783338</v>
      </c>
      <c r="K104" s="13">
        <f t="shared" si="24"/>
        <v>2894.12185445585</v>
      </c>
      <c r="L104" s="3">
        <f t="shared" si="25"/>
        <v>80.45352085602002</v>
      </c>
      <c r="M104" s="5">
        <f t="shared" si="26"/>
        <v>7.042848614611351</v>
      </c>
      <c r="N104" s="5">
        <f t="shared" si="27"/>
        <v>-2.445904413494276</v>
      </c>
      <c r="O104" s="5">
        <f t="shared" si="28"/>
        <v>7.455478858415723</v>
      </c>
      <c r="P104" s="5">
        <f t="shared" si="29"/>
        <v>4.3932678831497824</v>
      </c>
      <c r="Q104" s="5">
        <f t="shared" si="30"/>
        <v>6.023567241690628</v>
      </c>
    </row>
    <row r="105" spans="1:17" ht="12.75">
      <c r="A105">
        <f>'Urdaten-Runde-1-3'!A258</f>
        <v>492</v>
      </c>
      <c r="B105">
        <f>'Urdaten-Runde-1-3'!B258</f>
        <v>50.337456</v>
      </c>
      <c r="C105">
        <f>'Urdaten-Runde-1-3'!C258</f>
        <v>6.94717</v>
      </c>
      <c r="D105" s="6">
        <f>'Urdaten-Runde-1-3'!E258</f>
        <v>0.453958333333324</v>
      </c>
      <c r="E105" s="29">
        <f t="shared" si="20"/>
        <v>101</v>
      </c>
      <c r="F105" s="13">
        <f t="shared" si="31"/>
        <v>175.41474360037984</v>
      </c>
      <c r="G105" s="13">
        <f t="shared" si="32"/>
        <v>419.4726069575168</v>
      </c>
      <c r="H105" s="13">
        <f t="shared" si="33"/>
        <v>25.935787874579418</v>
      </c>
      <c r="I105" s="13">
        <f t="shared" si="34"/>
        <v>9.950383865163985</v>
      </c>
      <c r="J105" s="3">
        <f t="shared" si="35"/>
        <v>27.779043031380628</v>
      </c>
      <c r="K105" s="13">
        <f t="shared" si="24"/>
        <v>2921.900897487231</v>
      </c>
      <c r="L105" s="3">
        <f t="shared" si="25"/>
        <v>100.00455491297026</v>
      </c>
      <c r="M105" s="5">
        <f t="shared" si="26"/>
        <v>6.670288137693667</v>
      </c>
      <c r="N105" s="5">
        <f t="shared" si="27"/>
        <v>-2.334726940422911</v>
      </c>
      <c r="O105" s="5">
        <f t="shared" si="28"/>
        <v>7.067085235526268</v>
      </c>
      <c r="P105" s="5">
        <f t="shared" si="29"/>
        <v>5.2313599250015095</v>
      </c>
      <c r="Q105" s="5">
        <f t="shared" si="30"/>
        <v>4.751480512564644</v>
      </c>
    </row>
    <row r="106" spans="1:17" ht="12.75">
      <c r="A106">
        <f>'Urdaten-Runde-1-3'!A259</f>
        <v>493</v>
      </c>
      <c r="B106">
        <f>'Urdaten-Runde-1-3'!B259</f>
        <v>50.337536</v>
      </c>
      <c r="C106">
        <f>'Urdaten-Runde-1-3'!C259</f>
        <v>6.947587</v>
      </c>
      <c r="D106" s="6">
        <f>'Urdaten-Runde-1-3'!E259</f>
        <v>0.453969907407399</v>
      </c>
      <c r="E106" s="29">
        <f t="shared" si="20"/>
        <v>102</v>
      </c>
      <c r="F106" s="13">
        <f t="shared" si="31"/>
        <v>205.00499224579764</v>
      </c>
      <c r="G106" s="13">
        <f t="shared" si="32"/>
        <v>428.3668048253432</v>
      </c>
      <c r="H106" s="13">
        <f t="shared" si="33"/>
        <v>31.86098000553021</v>
      </c>
      <c r="I106" s="13">
        <f t="shared" si="34"/>
        <v>7.838011871278752</v>
      </c>
      <c r="J106" s="3">
        <f t="shared" si="35"/>
        <v>32.81092008778636</v>
      </c>
      <c r="K106" s="13">
        <f t="shared" si="24"/>
        <v>2954.711817575017</v>
      </c>
      <c r="L106" s="3">
        <f t="shared" si="25"/>
        <v>118.11931231603089</v>
      </c>
      <c r="M106" s="5">
        <f t="shared" si="26"/>
        <v>3.4415679413642692</v>
      </c>
      <c r="N106" s="5">
        <f t="shared" si="27"/>
        <v>-1.806633942149091</v>
      </c>
      <c r="O106" s="5">
        <f t="shared" si="28"/>
        <v>3.8869417407457316</v>
      </c>
      <c r="P106" s="5">
        <f t="shared" si="29"/>
        <v>2.8230545540164247</v>
      </c>
      <c r="Q106" s="5">
        <f t="shared" si="30"/>
        <v>2.6718306609885634</v>
      </c>
    </row>
    <row r="107" spans="1:17" ht="12.75">
      <c r="A107">
        <f>'Urdaten-Runde-1-3'!A260</f>
        <v>494</v>
      </c>
      <c r="B107">
        <f>'Urdaten-Runde-1-3'!B260</f>
        <v>50.337597</v>
      </c>
      <c r="C107">
        <f>'Urdaten-Runde-1-3'!C260</f>
        <v>6.948068</v>
      </c>
      <c r="D107" s="6">
        <f>'Urdaten-Runde-1-3'!E260</f>
        <v>0.453981481481473</v>
      </c>
      <c r="E107" s="29">
        <f t="shared" si="20"/>
        <v>103</v>
      </c>
      <c r="F107" s="13">
        <f t="shared" si="31"/>
        <v>239.13670361144025</v>
      </c>
      <c r="G107" s="13">
        <f t="shared" si="32"/>
        <v>435.1486307000743</v>
      </c>
      <c r="H107" s="13">
        <f t="shared" si="33"/>
        <v>32.81892375730796</v>
      </c>
      <c r="I107" s="13">
        <f t="shared" si="34"/>
        <v>6.3371159808658035</v>
      </c>
      <c r="J107" s="3">
        <f t="shared" si="35"/>
        <v>33.42515213941348</v>
      </c>
      <c r="K107" s="13">
        <f t="shared" si="24"/>
        <v>2988.1369697144305</v>
      </c>
      <c r="L107" s="3">
        <f t="shared" si="25"/>
        <v>120.33054770188852</v>
      </c>
      <c r="M107" s="5">
        <f t="shared" si="26"/>
        <v>-1.703074786469088</v>
      </c>
      <c r="N107" s="5">
        <f t="shared" si="27"/>
        <v>-1.1673634702114555</v>
      </c>
      <c r="O107" s="5">
        <f t="shared" si="28"/>
        <v>2.064752091630097</v>
      </c>
      <c r="P107" s="5">
        <f t="shared" si="29"/>
        <v>-1.9143979712072134</v>
      </c>
      <c r="Q107" s="5">
        <f t="shared" si="30"/>
        <v>0.7734866564644581</v>
      </c>
    </row>
    <row r="108" spans="1:17" ht="12.75">
      <c r="A108">
        <f>'Urdaten-Runde-1-3'!A261</f>
        <v>495</v>
      </c>
      <c r="B108">
        <f>'Urdaten-Runde-1-3'!B261</f>
        <v>50.33765</v>
      </c>
      <c r="C108">
        <f>'Urdaten-Runde-1-3'!C261</f>
        <v>6.948512</v>
      </c>
      <c r="D108" s="6">
        <f>'Urdaten-Runde-1-3'!E261</f>
        <v>0.453993055555547</v>
      </c>
      <c r="E108" s="29">
        <f t="shared" si="20"/>
        <v>104</v>
      </c>
      <c r="F108" s="13">
        <f t="shared" si="31"/>
        <v>270.64283976041355</v>
      </c>
      <c r="G108" s="13">
        <f t="shared" si="32"/>
        <v>441.0410367870748</v>
      </c>
      <c r="H108" s="13">
        <f t="shared" si="33"/>
        <v>28.454830432592033</v>
      </c>
      <c r="I108" s="13">
        <f t="shared" si="34"/>
        <v>5.503284930855841</v>
      </c>
      <c r="J108" s="3">
        <f t="shared" si="35"/>
        <v>28.98212414537193</v>
      </c>
      <c r="K108" s="13">
        <f t="shared" si="24"/>
        <v>3017.1190938598024</v>
      </c>
      <c r="L108" s="3">
        <f t="shared" si="25"/>
        <v>104.33564692333896</v>
      </c>
      <c r="M108" s="5">
        <f t="shared" si="26"/>
        <v>-4.860790539655774</v>
      </c>
      <c r="N108" s="5">
        <f t="shared" si="27"/>
        <v>-1.028391628279806</v>
      </c>
      <c r="O108" s="5">
        <f t="shared" si="28"/>
        <v>4.968387465921218</v>
      </c>
      <c r="P108" s="5">
        <f t="shared" si="29"/>
        <v>-4.9672739555042185</v>
      </c>
      <c r="Q108" s="5">
        <f t="shared" si="30"/>
        <v>0.10518299526319241</v>
      </c>
    </row>
    <row r="109" spans="1:17" ht="12.75">
      <c r="A109">
        <f>'Urdaten-Runde-1-3'!A262</f>
        <v>496</v>
      </c>
      <c r="B109">
        <f>'Urdaten-Runde-1-3'!B262</f>
        <v>50.337696</v>
      </c>
      <c r="C109">
        <f>'Urdaten-Runde-1-3'!C262</f>
        <v>6.94887</v>
      </c>
      <c r="D109" s="6">
        <f>'Urdaten-Runde-1-3'!E262</f>
        <v>0.454004629629621</v>
      </c>
      <c r="E109" s="29">
        <f t="shared" si="20"/>
        <v>105</v>
      </c>
      <c r="F109" s="13">
        <f t="shared" si="31"/>
        <v>296.0463644766243</v>
      </c>
      <c r="G109" s="13">
        <f t="shared" si="32"/>
        <v>446.155200561786</v>
      </c>
      <c r="H109" s="13">
        <f t="shared" si="33"/>
        <v>23.09734267799641</v>
      </c>
      <c r="I109" s="13">
        <f t="shared" si="34"/>
        <v>4.2803327243061915</v>
      </c>
      <c r="J109" s="3">
        <f t="shared" si="35"/>
        <v>23.49060422840504</v>
      </c>
      <c r="K109" s="13">
        <f t="shared" si="24"/>
        <v>3040.6096980882076</v>
      </c>
      <c r="L109" s="3">
        <f t="shared" si="25"/>
        <v>84.56617522225815</v>
      </c>
      <c r="M109" s="5">
        <f t="shared" si="26"/>
        <v>-4.417221028878721</v>
      </c>
      <c r="N109" s="5">
        <f t="shared" si="27"/>
        <v>-1.6954564686827922</v>
      </c>
      <c r="O109" s="5">
        <f t="shared" si="28"/>
        <v>4.731428352534435</v>
      </c>
      <c r="P109" s="5">
        <f t="shared" si="29"/>
        <v>-4.624176097133365</v>
      </c>
      <c r="Q109" s="5">
        <f t="shared" si="30"/>
        <v>1.0017033881679533</v>
      </c>
    </row>
    <row r="110" spans="1:17" ht="12.75">
      <c r="A110">
        <f>'Urdaten-Runde-1-3'!A263</f>
        <v>497</v>
      </c>
      <c r="B110">
        <f>'Urdaten-Runde-1-3'!B263</f>
        <v>50.337727</v>
      </c>
      <c r="C110">
        <f>'Urdaten-Runde-1-3'!C263</f>
        <v>6.949163</v>
      </c>
      <c r="D110" s="6">
        <f>'Urdaten-Runde-1-3'!E263</f>
        <v>0.454016203703695</v>
      </c>
      <c r="E110" s="29">
        <f t="shared" si="20"/>
        <v>106</v>
      </c>
      <c r="F110" s="13">
        <f t="shared" si="31"/>
        <v>316.83752511640637</v>
      </c>
      <c r="G110" s="13">
        <f t="shared" si="32"/>
        <v>449.6017022356872</v>
      </c>
      <c r="H110" s="13">
        <f t="shared" si="33"/>
        <v>19.62038837483459</v>
      </c>
      <c r="I110" s="13">
        <f t="shared" si="34"/>
        <v>2.1123719934902567</v>
      </c>
      <c r="J110" s="3">
        <f t="shared" si="35"/>
        <v>19.7337719511052</v>
      </c>
      <c r="K110" s="13">
        <f t="shared" si="24"/>
        <v>3060.3434700393127</v>
      </c>
      <c r="L110" s="3">
        <f t="shared" si="25"/>
        <v>71.04157902397873</v>
      </c>
      <c r="M110" s="5">
        <f t="shared" si="26"/>
        <v>-2.6076498986617054</v>
      </c>
      <c r="N110" s="5">
        <f t="shared" si="27"/>
        <v>-2.5848762556234277</v>
      </c>
      <c r="O110" s="5">
        <f t="shared" si="28"/>
        <v>3.6717057685599204</v>
      </c>
      <c r="P110" s="5">
        <f t="shared" si="29"/>
        <v>-2.793227981024927</v>
      </c>
      <c r="Q110" s="5">
        <f t="shared" si="30"/>
        <v>2.3831283425144365</v>
      </c>
    </row>
    <row r="111" spans="1:17" ht="12.75">
      <c r="A111">
        <f>'Urdaten-Runde-1-3'!A264</f>
        <v>498</v>
      </c>
      <c r="B111">
        <f>'Urdaten-Runde-1-3'!B264</f>
        <v>50.337734</v>
      </c>
      <c r="C111">
        <f>'Urdaten-Runde-1-3'!C264</f>
        <v>6.949423</v>
      </c>
      <c r="D111" s="6">
        <f>'Urdaten-Runde-1-3'!E264</f>
        <v>0.454027777777769</v>
      </c>
      <c r="E111" s="29">
        <f t="shared" si="20"/>
        <v>107</v>
      </c>
      <c r="F111" s="13">
        <f t="shared" si="31"/>
        <v>335.2871412262935</v>
      </c>
      <c r="G111" s="13">
        <f t="shared" si="32"/>
        <v>450.3799445487665</v>
      </c>
      <c r="H111" s="13">
        <f t="shared" si="33"/>
        <v>17.882042880672998</v>
      </c>
      <c r="I111" s="13">
        <f t="shared" si="34"/>
        <v>-0.8894197869406639</v>
      </c>
      <c r="J111" s="3">
        <f t="shared" si="35"/>
        <v>17.904148266355186</v>
      </c>
      <c r="K111" s="13">
        <f t="shared" si="24"/>
        <v>3078.247618305668</v>
      </c>
      <c r="L111" s="3">
        <f t="shared" si="25"/>
        <v>64.45493375887867</v>
      </c>
      <c r="M111" s="5">
        <f t="shared" si="26"/>
        <v>-1.47218926489559</v>
      </c>
      <c r="N111" s="5">
        <f t="shared" si="27"/>
        <v>-3.585473515437897</v>
      </c>
      <c r="O111" s="5">
        <f t="shared" si="28"/>
        <v>3.8759465375028603</v>
      </c>
      <c r="P111" s="5">
        <f t="shared" si="29"/>
        <v>-1.1536993345921758</v>
      </c>
      <c r="Q111" s="5">
        <f t="shared" si="30"/>
        <v>3.7002620727378193</v>
      </c>
    </row>
    <row r="112" spans="1:17" ht="12.75">
      <c r="A112">
        <f>'Urdaten-Runde-1-3'!A265</f>
        <v>499</v>
      </c>
      <c r="B112">
        <f>'Urdaten-Runde-1-3'!B265</f>
        <v>50.337711</v>
      </c>
      <c r="C112">
        <f>'Urdaten-Runde-1-3'!C265</f>
        <v>6.949667</v>
      </c>
      <c r="D112" s="6">
        <f>'Urdaten-Runde-1-3'!E265</f>
        <v>0.454039351851843</v>
      </c>
      <c r="E112" s="29">
        <f t="shared" si="20"/>
        <v>108</v>
      </c>
      <c r="F112" s="13">
        <f t="shared" si="31"/>
        <v>352.60161087775236</v>
      </c>
      <c r="G112" s="13">
        <f t="shared" si="32"/>
        <v>447.82286266180586</v>
      </c>
      <c r="H112" s="13">
        <f t="shared" si="33"/>
        <v>16.67600984504341</v>
      </c>
      <c r="I112" s="13">
        <f t="shared" si="34"/>
        <v>-5.058575037385538</v>
      </c>
      <c r="J112" s="3">
        <f t="shared" si="35"/>
        <v>17.42637328192085</v>
      </c>
      <c r="K112" s="13">
        <f t="shared" si="24"/>
        <v>3095.6739915875887</v>
      </c>
      <c r="L112" s="3">
        <f t="shared" si="25"/>
        <v>62.734943814915056</v>
      </c>
      <c r="M112" s="5">
        <f t="shared" si="26"/>
        <v>-1.8801072098977016</v>
      </c>
      <c r="N112" s="5">
        <f t="shared" si="27"/>
        <v>-4.641659512380485</v>
      </c>
      <c r="O112" s="5">
        <f t="shared" si="28"/>
        <v>5.00797425608215</v>
      </c>
      <c r="P112" s="5">
        <f t="shared" si="29"/>
        <v>-0.24990983328136984</v>
      </c>
      <c r="Q112" s="5">
        <f t="shared" si="30"/>
        <v>5.001734821520514</v>
      </c>
    </row>
    <row r="113" spans="1:17" ht="12.75">
      <c r="A113">
        <f>'Urdaten-Runde-1-3'!A266</f>
        <v>500</v>
      </c>
      <c r="B113">
        <f>'Urdaten-Runde-1-3'!B266</f>
        <v>50.337643</v>
      </c>
      <c r="C113">
        <f>'Urdaten-Runde-1-3'!C266</f>
        <v>6.949893</v>
      </c>
      <c r="D113" s="6">
        <f>'Urdaten-Runde-1-3'!E266</f>
        <v>0.454050925925917</v>
      </c>
      <c r="E113" s="29">
        <f t="shared" si="20"/>
        <v>109</v>
      </c>
      <c r="F113" s="13">
        <f t="shared" si="31"/>
        <v>368.6391609163803</v>
      </c>
      <c r="G113" s="13">
        <f t="shared" si="32"/>
        <v>440.2627944739954</v>
      </c>
      <c r="H113" s="13">
        <f t="shared" si="33"/>
        <v>14.121828460877595</v>
      </c>
      <c r="I113" s="13">
        <f t="shared" si="34"/>
        <v>-10.172738811701635</v>
      </c>
      <c r="J113" s="3">
        <f t="shared" si="35"/>
        <v>17.404328599792446</v>
      </c>
      <c r="K113" s="13">
        <f t="shared" si="24"/>
        <v>3113.078320187381</v>
      </c>
      <c r="L113" s="3">
        <f t="shared" si="25"/>
        <v>62.65558295925281</v>
      </c>
      <c r="M113" s="5">
        <f t="shared" si="26"/>
        <v>-3.9024526506950252</v>
      </c>
      <c r="N113" s="5">
        <f t="shared" si="27"/>
        <v>-4.697248249113656</v>
      </c>
      <c r="O113" s="5">
        <f t="shared" si="28"/>
        <v>6.1068222345765015</v>
      </c>
      <c r="P113" s="5">
        <f t="shared" si="29"/>
        <v>-0.23398012386860323</v>
      </c>
      <c r="Q113" s="5">
        <f t="shared" si="30"/>
        <v>6.102338167157927</v>
      </c>
    </row>
    <row r="114" spans="1:17" ht="12.75">
      <c r="A114">
        <f>'Urdaten-Runde-1-3'!A267</f>
        <v>501</v>
      </c>
      <c r="B114">
        <f>'Urdaten-Runde-1-3'!B267</f>
        <v>50.337528</v>
      </c>
      <c r="C114">
        <f>'Urdaten-Runde-1-3'!C267</f>
        <v>6.950065</v>
      </c>
      <c r="D114" s="6">
        <f>'Urdaten-Runde-1-3'!E267</f>
        <v>0.454062499999991</v>
      </c>
      <c r="E114" s="29">
        <f t="shared" si="20"/>
        <v>110</v>
      </c>
      <c r="F114" s="13">
        <f t="shared" si="31"/>
        <v>380.84526779950755</v>
      </c>
      <c r="G114" s="13">
        <f t="shared" si="32"/>
        <v>427.4773850384026</v>
      </c>
      <c r="H114" s="13">
        <f t="shared" si="33"/>
        <v>8.87110454365336</v>
      </c>
      <c r="I114" s="13">
        <f t="shared" si="34"/>
        <v>-14.45307153561285</v>
      </c>
      <c r="J114" s="3">
        <f t="shared" si="35"/>
        <v>16.958413034183643</v>
      </c>
      <c r="K114" s="13">
        <f t="shared" si="24"/>
        <v>3130.0367332215646</v>
      </c>
      <c r="L114" s="3">
        <f t="shared" si="25"/>
        <v>61.050286923061115</v>
      </c>
      <c r="M114" s="5">
        <f t="shared" si="26"/>
        <v>-5.90719471840022</v>
      </c>
      <c r="N114" s="5">
        <f t="shared" si="27"/>
        <v>-3.279735463899229</v>
      </c>
      <c r="O114" s="5">
        <f t="shared" si="28"/>
        <v>6.756597823923942</v>
      </c>
      <c r="P114" s="5">
        <f t="shared" si="29"/>
        <v>-0.2568828123367961</v>
      </c>
      <c r="Q114" s="5">
        <f t="shared" si="30"/>
        <v>6.751712773436062</v>
      </c>
    </row>
    <row r="115" spans="1:17" ht="12.75">
      <c r="A115">
        <f>'Urdaten-Runde-1-3'!A268</f>
        <v>502</v>
      </c>
      <c r="B115">
        <f>'Urdaten-Runde-1-3'!B268</f>
        <v>50.337383</v>
      </c>
      <c r="C115">
        <f>'Urdaten-Runde-1-3'!C268</f>
        <v>6.950143</v>
      </c>
      <c r="D115" s="6">
        <f>'Urdaten-Runde-1-3'!E268</f>
        <v>0.454074074074065</v>
      </c>
      <c r="E115" s="29">
        <f t="shared" si="20"/>
        <v>111</v>
      </c>
      <c r="F115" s="13">
        <f t="shared" si="31"/>
        <v>386.38137000368704</v>
      </c>
      <c r="G115" s="13">
        <f t="shared" si="32"/>
        <v>411.3566514027697</v>
      </c>
      <c r="H115" s="13">
        <f t="shared" si="33"/>
        <v>2.307439024077155</v>
      </c>
      <c r="I115" s="13">
        <f t="shared" si="34"/>
        <v>-16.732209739500092</v>
      </c>
      <c r="J115" s="3">
        <f t="shared" si="35"/>
        <v>16.890562975118854</v>
      </c>
      <c r="K115" s="13">
        <f t="shared" si="24"/>
        <v>3146.9272961966835</v>
      </c>
      <c r="L115" s="3">
        <f t="shared" si="25"/>
        <v>60.80602671042788</v>
      </c>
      <c r="M115" s="5">
        <f t="shared" si="26"/>
        <v>-6.581487169941866</v>
      </c>
      <c r="N115" s="5">
        <f t="shared" si="27"/>
        <v>-1.5564846271460908</v>
      </c>
      <c r="O115" s="5">
        <f t="shared" si="28"/>
        <v>6.763033177698561</v>
      </c>
      <c r="P115" s="5">
        <f t="shared" si="29"/>
        <v>0.5621696970196375</v>
      </c>
      <c r="Q115" s="5">
        <f t="shared" si="30"/>
        <v>6.739627808299531</v>
      </c>
    </row>
    <row r="116" spans="1:17" ht="12.75">
      <c r="A116">
        <f>'Urdaten-Runde-1-3'!A269</f>
        <v>503</v>
      </c>
      <c r="B116">
        <f>'Urdaten-Runde-1-3'!B269</f>
        <v>50.337227</v>
      </c>
      <c r="C116">
        <f>'Urdaten-Runde-1-3'!C269</f>
        <v>6.95013</v>
      </c>
      <c r="D116" s="6">
        <f>'Urdaten-Runde-1-3'!E269</f>
        <v>0.454085648148139</v>
      </c>
      <c r="E116" s="29">
        <f t="shared" si="20"/>
        <v>112</v>
      </c>
      <c r="F116" s="13">
        <f t="shared" si="31"/>
        <v>385.46014584766186</v>
      </c>
      <c r="G116" s="13">
        <f t="shared" si="32"/>
        <v>394.0129655594024</v>
      </c>
      <c r="H116" s="13">
        <f t="shared" si="33"/>
        <v>-4.2918697962303725</v>
      </c>
      <c r="I116" s="13">
        <f t="shared" si="34"/>
        <v>-17.56604078990503</v>
      </c>
      <c r="J116" s="3">
        <f t="shared" si="35"/>
        <v>18.082752428222918</v>
      </c>
      <c r="K116" s="13">
        <f t="shared" si="24"/>
        <v>3165.0100486249066</v>
      </c>
      <c r="L116" s="3">
        <f t="shared" si="25"/>
        <v>65.09790874160251</v>
      </c>
      <c r="M116" s="5">
        <f t="shared" si="26"/>
        <v>-6.7413000656946735</v>
      </c>
      <c r="N116" s="5">
        <f t="shared" si="27"/>
        <v>-0.33353242000400485</v>
      </c>
      <c r="O116" s="5">
        <f t="shared" si="28"/>
        <v>6.74954594405644</v>
      </c>
      <c r="P116" s="5">
        <f t="shared" si="29"/>
        <v>1.8941936159878985</v>
      </c>
      <c r="Q116" s="5">
        <f t="shared" si="30"/>
        <v>6.478302323609128</v>
      </c>
    </row>
    <row r="117" spans="1:17" ht="12.75">
      <c r="A117">
        <f>'Urdaten-Runde-1-3'!A270</f>
        <v>504</v>
      </c>
      <c r="B117">
        <f>'Urdaten-Runde-1-3'!B270</f>
        <v>50.337067</v>
      </c>
      <c r="C117">
        <f>'Urdaten-Runde-1-3'!C270</f>
        <v>6.950022</v>
      </c>
      <c r="D117" s="6">
        <f>'Urdaten-Runde-1-3'!E270</f>
        <v>0.454097222222213</v>
      </c>
      <c r="E117" s="29">
        <f t="shared" si="20"/>
        <v>113</v>
      </c>
      <c r="F117" s="13">
        <f t="shared" si="31"/>
        <v>377.7976304112263</v>
      </c>
      <c r="G117" s="13">
        <f t="shared" si="32"/>
        <v>376.22456982295967</v>
      </c>
      <c r="H117" s="13">
        <f t="shared" si="33"/>
        <v>-11.175161107312192</v>
      </c>
      <c r="I117" s="13">
        <f t="shared" si="34"/>
        <v>-17.399274579508102</v>
      </c>
      <c r="J117" s="3">
        <f t="shared" si="35"/>
        <v>20.67895020709465</v>
      </c>
      <c r="K117" s="13">
        <f t="shared" si="24"/>
        <v>3185.6889988320013</v>
      </c>
      <c r="L117" s="3">
        <f t="shared" si="25"/>
        <v>74.44422074554075</v>
      </c>
      <c r="M117" s="5">
        <f t="shared" si="26"/>
        <v>-6.617191774751561</v>
      </c>
      <c r="N117" s="5">
        <f t="shared" si="27"/>
        <v>-0.25014931480552605</v>
      </c>
      <c r="O117" s="5">
        <f t="shared" si="28"/>
        <v>6.621918276718415</v>
      </c>
      <c r="P117" s="5">
        <f t="shared" si="29"/>
        <v>3.5439542976390683</v>
      </c>
      <c r="Q117" s="5">
        <f t="shared" si="30"/>
        <v>5.593763455830338</v>
      </c>
    </row>
    <row r="118" spans="1:17" ht="12.75">
      <c r="A118">
        <f>'Urdaten-Runde-1-3'!A271</f>
        <v>505</v>
      </c>
      <c r="B118">
        <f>'Urdaten-Runde-1-3'!B271</f>
        <v>50.336914</v>
      </c>
      <c r="C118">
        <f>'Urdaten-Runde-1-3'!C271</f>
        <v>6.949815</v>
      </c>
      <c r="D118" s="6">
        <f>'Urdaten-Runde-1-3'!E271</f>
        <v>0.454108796296287</v>
      </c>
      <c r="E118" s="29">
        <f t="shared" si="20"/>
        <v>114</v>
      </c>
      <c r="F118" s="13">
        <f t="shared" si="31"/>
        <v>363.1098236330375</v>
      </c>
      <c r="G118" s="13">
        <f t="shared" si="32"/>
        <v>359.2144164003862</v>
      </c>
      <c r="H118" s="13">
        <f t="shared" si="33"/>
        <v>-17.526253345733494</v>
      </c>
      <c r="I118" s="13">
        <f t="shared" si="34"/>
        <v>-18.066339419516083</v>
      </c>
      <c r="J118" s="3">
        <f t="shared" si="35"/>
        <v>25.170661023501054</v>
      </c>
      <c r="K118" s="13">
        <f t="shared" si="24"/>
        <v>3210.8596598555023</v>
      </c>
      <c r="L118" s="3">
        <f t="shared" si="25"/>
        <v>90.6143796846038</v>
      </c>
      <c r="M118" s="5">
        <f t="shared" si="26"/>
        <v>-5.907546165183135</v>
      </c>
      <c r="N118" s="5">
        <f t="shared" si="27"/>
        <v>-1.8066339419516169</v>
      </c>
      <c r="O118" s="5">
        <f t="shared" si="28"/>
        <v>6.177623158948884</v>
      </c>
      <c r="P118" s="5">
        <f t="shared" si="29"/>
        <v>5.233568063295104</v>
      </c>
      <c r="Q118" s="5">
        <f t="shared" si="30"/>
        <v>3.2821933551878257</v>
      </c>
    </row>
    <row r="119" spans="1:17" ht="12.75">
      <c r="A119">
        <f>'Urdaten-Runde-1-3'!A272</f>
        <v>506</v>
      </c>
      <c r="B119">
        <f>'Urdaten-Runde-1-3'!B272</f>
        <v>50.336742</v>
      </c>
      <c r="C119">
        <f>'Urdaten-Runde-1-3'!C272</f>
        <v>6.949528</v>
      </c>
      <c r="D119" s="6">
        <f>'Urdaten-Runde-1-3'!E272</f>
        <v>0.454120370370361</v>
      </c>
      <c r="E119" s="29">
        <f t="shared" si="20"/>
        <v>115</v>
      </c>
      <c r="F119" s="13">
        <f t="shared" si="31"/>
        <v>342.7451237197593</v>
      </c>
      <c r="G119" s="13">
        <f t="shared" si="32"/>
        <v>340.0918909839275</v>
      </c>
      <c r="H119" s="13">
        <f t="shared" si="33"/>
        <v>-22.99025343767846</v>
      </c>
      <c r="I119" s="13">
        <f t="shared" si="34"/>
        <v>-21.012542463411336</v>
      </c>
      <c r="J119" s="3">
        <f t="shared" si="35"/>
        <v>31.14608633368486</v>
      </c>
      <c r="K119" s="13">
        <f t="shared" si="24"/>
        <v>3242.005746189187</v>
      </c>
      <c r="L119" s="3">
        <f t="shared" si="25"/>
        <v>112.12591080126549</v>
      </c>
      <c r="M119" s="5">
        <f t="shared" si="26"/>
        <v>-4.985019739979052</v>
      </c>
      <c r="N119" s="5">
        <f t="shared" si="27"/>
        <v>-3.5854735156353854</v>
      </c>
      <c r="O119" s="5">
        <f t="shared" si="28"/>
        <v>6.14052458176853</v>
      </c>
      <c r="P119" s="5">
        <f t="shared" si="29"/>
        <v>6.075904351966617</v>
      </c>
      <c r="Q119" s="5">
        <f t="shared" si="30"/>
        <v>0.8884978587800351</v>
      </c>
    </row>
    <row r="120" spans="1:17" ht="12.75">
      <c r="A120">
        <f>'Urdaten-Runde-1-3'!A273</f>
        <v>507</v>
      </c>
      <c r="B120">
        <f>'Urdaten-Runde-1-3'!B273</f>
        <v>50.336536</v>
      </c>
      <c r="C120">
        <f>'Urdaten-Runde-1-3'!C273</f>
        <v>6.949167</v>
      </c>
      <c r="D120" s="6">
        <f>'Urdaten-Runde-1-3'!E273</f>
        <v>0.454131944444435</v>
      </c>
      <c r="E120" s="29">
        <f t="shared" si="20"/>
        <v>116</v>
      </c>
      <c r="F120" s="13">
        <f t="shared" si="31"/>
        <v>317.12931675768056</v>
      </c>
      <c r="G120" s="13">
        <f t="shared" si="32"/>
        <v>317.1893314735635</v>
      </c>
      <c r="H120" s="13">
        <f t="shared" si="33"/>
        <v>-27.496292825691597</v>
      </c>
      <c r="I120" s="13">
        <f t="shared" si="34"/>
        <v>-25.237286450786854</v>
      </c>
      <c r="J120" s="3">
        <f t="shared" si="35"/>
        <v>37.32246972743429</v>
      </c>
      <c r="K120" s="13">
        <f t="shared" si="24"/>
        <v>3279.3282159166215</v>
      </c>
      <c r="L120" s="3">
        <f t="shared" si="25"/>
        <v>134.36089101876345</v>
      </c>
      <c r="M120" s="5">
        <f t="shared" si="26"/>
        <v>-3.583608877723421</v>
      </c>
      <c r="N120" s="5">
        <f t="shared" si="27"/>
        <v>-3.807828462370523</v>
      </c>
      <c r="O120" s="5">
        <f t="shared" si="28"/>
        <v>5.228939680980952</v>
      </c>
      <c r="P120" s="5">
        <f t="shared" si="29"/>
        <v>5.217861509072895</v>
      </c>
      <c r="Q120" s="5">
        <f t="shared" si="30"/>
        <v>0.34019326782391296</v>
      </c>
    </row>
    <row r="121" spans="1:17" ht="12.75">
      <c r="A121">
        <f>'Urdaten-Runde-1-3'!A274</f>
        <v>508</v>
      </c>
      <c r="B121">
        <f>'Urdaten-Runde-1-3'!B274</f>
        <v>50.336288</v>
      </c>
      <c r="C121">
        <f>'Urdaten-Runde-1-3'!C274</f>
        <v>6.948753</v>
      </c>
      <c r="D121" s="6">
        <f>'Urdaten-Runde-1-3'!E274</f>
        <v>0.454143518518509</v>
      </c>
      <c r="E121" s="29">
        <f t="shared" si="20"/>
        <v>117</v>
      </c>
      <c r="F121" s="13">
        <f t="shared" si="31"/>
        <v>287.7525380683761</v>
      </c>
      <c r="G121" s="13">
        <f t="shared" si="32"/>
        <v>289.6173180823538</v>
      </c>
      <c r="H121" s="13">
        <f t="shared" si="33"/>
        <v>-30.157471193125303</v>
      </c>
      <c r="I121" s="13">
        <f t="shared" si="34"/>
        <v>-28.62819938815238</v>
      </c>
      <c r="J121" s="3">
        <f t="shared" si="35"/>
        <v>41.58180935183065</v>
      </c>
      <c r="K121" s="13">
        <f t="shared" si="24"/>
        <v>3320.910025268452</v>
      </c>
      <c r="L121" s="3">
        <f t="shared" si="25"/>
        <v>149.69451366659035</v>
      </c>
      <c r="M121" s="5">
        <f t="shared" si="26"/>
        <v>-1.7742186552805777</v>
      </c>
      <c r="N121" s="5">
        <f t="shared" si="27"/>
        <v>-2.8350255706263994</v>
      </c>
      <c r="O121" s="5">
        <f t="shared" si="28"/>
        <v>3.34443146481598</v>
      </c>
      <c r="P121" s="5">
        <f t="shared" si="29"/>
        <v>3.24218259943839</v>
      </c>
      <c r="Q121" s="5">
        <f t="shared" si="30"/>
        <v>0.8206545038870411</v>
      </c>
    </row>
    <row r="122" spans="1:17" ht="12.75">
      <c r="A122">
        <f>'Urdaten-Runde-1-3'!A275</f>
        <v>509</v>
      </c>
      <c r="B122">
        <f>'Urdaten-Runde-1-3'!B275</f>
        <v>50.336021</v>
      </c>
      <c r="C122">
        <f>'Urdaten-Runde-1-3'!C275</f>
        <v>6.948317</v>
      </c>
      <c r="D122" s="6">
        <f>'Urdaten-Runde-1-3'!E275</f>
        <v>0.454155092592583</v>
      </c>
      <c r="E122" s="29">
        <f t="shared" si="20"/>
        <v>118</v>
      </c>
      <c r="F122" s="13">
        <f t="shared" si="31"/>
        <v>256.81437437142995</v>
      </c>
      <c r="G122" s="13">
        <f t="shared" si="32"/>
        <v>259.93293269725876</v>
      </c>
      <c r="H122" s="13">
        <f t="shared" si="33"/>
        <v>-31.044730136252753</v>
      </c>
      <c r="I122" s="13">
        <f t="shared" si="34"/>
        <v>-30.907337592039653</v>
      </c>
      <c r="J122" s="3">
        <f t="shared" si="35"/>
        <v>43.80683492631107</v>
      </c>
      <c r="K122" s="13">
        <f t="shared" si="24"/>
        <v>3364.7168601947633</v>
      </c>
      <c r="L122" s="3">
        <f t="shared" si="25"/>
        <v>157.70460573471985</v>
      </c>
      <c r="M122" s="5">
        <f t="shared" si="26"/>
        <v>-1.0114808440522793</v>
      </c>
      <c r="N122" s="5">
        <f t="shared" si="27"/>
        <v>-2.1123719936877734</v>
      </c>
      <c r="O122" s="5">
        <f t="shared" si="28"/>
        <v>2.3420522918161266</v>
      </c>
      <c r="P122" s="5">
        <f t="shared" si="29"/>
        <v>2.2030953504990904</v>
      </c>
      <c r="Q122" s="5">
        <f t="shared" si="30"/>
        <v>0.7947199596149962</v>
      </c>
    </row>
    <row r="123" spans="1:17" ht="12.75">
      <c r="A123">
        <f>'Urdaten-Runde-1-3'!A276</f>
        <v>510</v>
      </c>
      <c r="B123">
        <f>'Urdaten-Runde-1-3'!B276</f>
        <v>50.335732</v>
      </c>
      <c r="C123">
        <f>'Urdaten-Runde-1-3'!C276</f>
        <v>6.947878</v>
      </c>
      <c r="D123" s="6">
        <f>'Urdaten-Runde-1-3'!E276</f>
        <v>0.454166666666657</v>
      </c>
      <c r="E123" s="29">
        <f t="shared" si="20"/>
        <v>119</v>
      </c>
      <c r="F123" s="13">
        <f t="shared" si="31"/>
        <v>225.6630777958706</v>
      </c>
      <c r="G123" s="13">
        <f t="shared" si="32"/>
        <v>227.80264289827448</v>
      </c>
      <c r="H123" s="13">
        <f t="shared" si="33"/>
        <v>-32.18043288122986</v>
      </c>
      <c r="I123" s="13">
        <f t="shared" si="34"/>
        <v>-32.85294337552793</v>
      </c>
      <c r="J123" s="3">
        <f t="shared" si="35"/>
        <v>45.98800005282883</v>
      </c>
      <c r="K123" s="13">
        <f t="shared" si="24"/>
        <v>3410.704860247592</v>
      </c>
      <c r="L123" s="3">
        <f t="shared" si="25"/>
        <v>165.5568001901838</v>
      </c>
      <c r="M123" s="5">
        <f t="shared" si="26"/>
        <v>-1.4195897665205308</v>
      </c>
      <c r="N123" s="5">
        <f t="shared" si="27"/>
        <v>-1.8344283102194368</v>
      </c>
      <c r="O123" s="5">
        <f t="shared" si="28"/>
        <v>2.319560805528571</v>
      </c>
      <c r="P123" s="5">
        <f t="shared" si="29"/>
        <v>2.3021218858028796</v>
      </c>
      <c r="Q123" s="5">
        <f t="shared" si="30"/>
        <v>0.28389637801801443</v>
      </c>
    </row>
    <row r="124" spans="1:17" ht="12.75">
      <c r="A124">
        <f>'Urdaten-Runde-1-3'!A277</f>
        <v>511</v>
      </c>
      <c r="B124">
        <f>'Urdaten-Runde-1-3'!B277</f>
        <v>50.33543</v>
      </c>
      <c r="C124">
        <f>'Urdaten-Runde-1-3'!C277</f>
        <v>6.94741</v>
      </c>
      <c r="D124" s="6">
        <f>'Urdaten-Runde-1-3'!E277</f>
        <v>0.454178240740731</v>
      </c>
      <c r="E124" s="29">
        <f t="shared" si="20"/>
        <v>120</v>
      </c>
      <c r="F124" s="13">
        <f t="shared" si="31"/>
        <v>192.45350860897022</v>
      </c>
      <c r="G124" s="13">
        <f t="shared" si="32"/>
        <v>194.2270459462029</v>
      </c>
      <c r="H124" s="13">
        <f t="shared" si="33"/>
        <v>-33.883909669293814</v>
      </c>
      <c r="I124" s="13">
        <f t="shared" si="34"/>
        <v>-34.576194212478526</v>
      </c>
      <c r="J124" s="3">
        <f t="shared" si="35"/>
        <v>48.41107869791683</v>
      </c>
      <c r="K124" s="13">
        <f t="shared" si="24"/>
        <v>3459.115938945509</v>
      </c>
      <c r="L124" s="3">
        <f t="shared" si="25"/>
        <v>174.27988331250057</v>
      </c>
      <c r="M124" s="5">
        <f t="shared" si="26"/>
        <v>-1.5260967914755952</v>
      </c>
      <c r="N124" s="5">
        <f t="shared" si="27"/>
        <v>-1.8066339419515955</v>
      </c>
      <c r="O124" s="5">
        <f t="shared" si="28"/>
        <v>2.3649307848568566</v>
      </c>
      <c r="P124" s="5">
        <f t="shared" si="29"/>
        <v>2.35911877178264</v>
      </c>
      <c r="Q124" s="5">
        <f t="shared" si="30"/>
        <v>0.16569923894343905</v>
      </c>
    </row>
    <row r="125" spans="1:17" ht="12.75">
      <c r="A125">
        <f>'Urdaten-Runde-1-3'!A278</f>
        <v>512</v>
      </c>
      <c r="B125">
        <f>'Urdaten-Runde-1-3'!B278</f>
        <v>50.33511</v>
      </c>
      <c r="C125">
        <f>'Urdaten-Runde-1-3'!C278</f>
        <v>6.946923</v>
      </c>
      <c r="D125" s="6">
        <f>'Urdaten-Runde-1-3'!E278</f>
        <v>0.454189814814805</v>
      </c>
      <c r="E125" s="29">
        <f t="shared" si="20"/>
        <v>121</v>
      </c>
      <c r="F125" s="13">
        <f t="shared" si="31"/>
        <v>157.89525845728298</v>
      </c>
      <c r="G125" s="13">
        <f t="shared" si="32"/>
        <v>158.65025447331743</v>
      </c>
      <c r="H125" s="13">
        <f t="shared" si="33"/>
        <v>-35.23262646418105</v>
      </c>
      <c r="I125" s="13">
        <f t="shared" si="34"/>
        <v>-36.46621125943112</v>
      </c>
      <c r="J125" s="3">
        <f t="shared" si="35"/>
        <v>50.70623759639411</v>
      </c>
      <c r="K125" s="13">
        <f t="shared" si="24"/>
        <v>3509.822176541903</v>
      </c>
      <c r="L125" s="3">
        <f t="shared" si="25"/>
        <v>182.5424553470188</v>
      </c>
      <c r="M125" s="5">
        <f t="shared" si="26"/>
        <v>-1.3487531602136187</v>
      </c>
      <c r="N125" s="5">
        <f t="shared" si="27"/>
        <v>-1.695456468682771</v>
      </c>
      <c r="O125" s="5">
        <f t="shared" si="28"/>
        <v>2.166496647674414</v>
      </c>
      <c r="P125" s="5">
        <f t="shared" si="29"/>
        <v>2.155896599889097</v>
      </c>
      <c r="Q125" s="5">
        <f t="shared" si="30"/>
        <v>0.2140504028753624</v>
      </c>
    </row>
    <row r="126" spans="1:17" ht="12.75">
      <c r="A126">
        <f>'Urdaten-Runde-1-3'!A279</f>
        <v>513</v>
      </c>
      <c r="B126">
        <f>'Urdaten-Runde-1-3'!B279</f>
        <v>50.334774</v>
      </c>
      <c r="C126">
        <f>'Urdaten-Runde-1-3'!C279</f>
        <v>6.946417</v>
      </c>
      <c r="D126" s="6">
        <f>'Urdaten-Runde-1-3'!E279</f>
        <v>0.454201388888879</v>
      </c>
      <c r="E126" s="29">
        <f t="shared" si="20"/>
        <v>122</v>
      </c>
      <c r="F126" s="13">
        <f t="shared" si="31"/>
        <v>121.98825568060812</v>
      </c>
      <c r="G126" s="13">
        <f t="shared" si="32"/>
        <v>121.29462342734067</v>
      </c>
      <c r="H126" s="13">
        <f t="shared" si="33"/>
        <v>-36.58141598972105</v>
      </c>
      <c r="I126" s="13">
        <f t="shared" si="34"/>
        <v>-37.96710714984407</v>
      </c>
      <c r="J126" s="3">
        <f t="shared" si="35"/>
        <v>52.72287189769502</v>
      </c>
      <c r="K126" s="13">
        <f t="shared" si="24"/>
        <v>3562.545048439598</v>
      </c>
      <c r="L126" s="3">
        <f t="shared" si="25"/>
        <v>189.8023388317021</v>
      </c>
      <c r="M126" s="5">
        <f t="shared" si="26"/>
        <v>-1.4375287346176577</v>
      </c>
      <c r="N126" s="5">
        <f t="shared" si="27"/>
        <v>-1.3897184169466286</v>
      </c>
      <c r="O126" s="5">
        <f t="shared" si="28"/>
        <v>1.9994514600890134</v>
      </c>
      <c r="P126" s="5">
        <f t="shared" si="29"/>
        <v>1.9983732499262743</v>
      </c>
      <c r="Q126" s="5">
        <f t="shared" si="30"/>
        <v>0.06565436185957389</v>
      </c>
    </row>
    <row r="127" spans="1:17" ht="12.75">
      <c r="A127">
        <f>'Urdaten-Runde-1-3'!A280</f>
        <v>514</v>
      </c>
      <c r="B127">
        <f>'Urdaten-Runde-1-3'!B280</f>
        <v>50.334427</v>
      </c>
      <c r="C127">
        <f>'Urdaten-Runde-1-3'!C280</f>
        <v>6.945892</v>
      </c>
      <c r="D127" s="6">
        <f>'Urdaten-Runde-1-3'!E280</f>
        <v>0.454212962962953</v>
      </c>
      <c r="E127" s="29">
        <f t="shared" si="20"/>
        <v>123</v>
      </c>
      <c r="F127" s="13">
        <f t="shared" si="31"/>
        <v>84.73242647784087</v>
      </c>
      <c r="G127" s="13">
        <f t="shared" si="32"/>
        <v>82.7160401736293</v>
      </c>
      <c r="H127" s="13">
        <f t="shared" si="33"/>
        <v>-38.10768393341637</v>
      </c>
      <c r="I127" s="13">
        <f t="shared" si="34"/>
        <v>-39.24564809332438</v>
      </c>
      <c r="J127" s="3">
        <f t="shared" si="35"/>
        <v>54.70298409624666</v>
      </c>
      <c r="K127" s="13">
        <f t="shared" si="24"/>
        <v>3617.2480325358447</v>
      </c>
      <c r="L127" s="3">
        <f t="shared" si="25"/>
        <v>196.93074274648797</v>
      </c>
      <c r="M127" s="5">
        <f t="shared" si="26"/>
        <v>-1.3843656366770212</v>
      </c>
      <c r="N127" s="5">
        <f t="shared" si="27"/>
        <v>-1.0561859967451426</v>
      </c>
      <c r="O127" s="5">
        <f t="shared" si="28"/>
        <v>1.7412630690773594</v>
      </c>
      <c r="P127" s="5">
        <f t="shared" si="29"/>
        <v>1.722361595406852</v>
      </c>
      <c r="Q127" s="5">
        <f t="shared" si="30"/>
        <v>0.2558663916974405</v>
      </c>
    </row>
    <row r="128" spans="1:17" ht="12.75">
      <c r="A128">
        <f>'Urdaten-Runde-1-3'!A281</f>
        <v>515</v>
      </c>
      <c r="B128">
        <f>'Urdaten-Runde-1-3'!B281</f>
        <v>50.334068</v>
      </c>
      <c r="C128">
        <f>'Urdaten-Runde-1-3'!C281</f>
        <v>6.945343</v>
      </c>
      <c r="D128" s="6">
        <f>'Urdaten-Runde-1-3'!E281</f>
        <v>0.454224537037027</v>
      </c>
      <c r="E128" s="29">
        <f t="shared" si="20"/>
        <v>124</v>
      </c>
      <c r="F128" s="13">
        <f t="shared" si="31"/>
        <v>45.77288781377538</v>
      </c>
      <c r="G128" s="13">
        <f t="shared" si="32"/>
        <v>42.803327240691914</v>
      </c>
      <c r="H128" s="13">
        <f t="shared" si="33"/>
        <v>-39.350147263075094</v>
      </c>
      <c r="I128" s="13">
        <f t="shared" si="34"/>
        <v>-40.07947914333435</v>
      </c>
      <c r="J128" s="3">
        <f t="shared" si="35"/>
        <v>56.167595088508726</v>
      </c>
      <c r="K128" s="13">
        <f t="shared" si="24"/>
        <v>3673.4156276243534</v>
      </c>
      <c r="L128" s="3">
        <f t="shared" si="25"/>
        <v>202.20334231863143</v>
      </c>
      <c r="M128" s="5">
        <f t="shared" si="26"/>
        <v>-0.5150759029917751</v>
      </c>
      <c r="N128" s="5">
        <f t="shared" si="27"/>
        <v>-0.0833831050009941</v>
      </c>
      <c r="O128" s="5">
        <f t="shared" si="28"/>
        <v>0.5217814945380866</v>
      </c>
      <c r="P128" s="5">
        <f t="shared" si="29"/>
        <v>0.4203848581162539</v>
      </c>
      <c r="Q128" s="5">
        <f t="shared" si="30"/>
        <v>0.3090833206580006</v>
      </c>
    </row>
    <row r="129" spans="1:17" ht="12.75">
      <c r="A129">
        <f>'Urdaten-Runde-1-3'!A282</f>
        <v>516</v>
      </c>
      <c r="B129">
        <f>'Urdaten-Runde-1-3'!B282</f>
        <v>50.333706</v>
      </c>
      <c r="C129">
        <f>'Urdaten-Runde-1-3'!C282</f>
        <v>6.944783</v>
      </c>
      <c r="D129" s="6">
        <f>'Urdaten-Runde-1-3'!E282</f>
        <v>0.454236111111101</v>
      </c>
      <c r="E129" s="29">
        <f t="shared" si="20"/>
        <v>125</v>
      </c>
      <c r="F129" s="13">
        <f t="shared" si="31"/>
        <v>6.032131951690682</v>
      </c>
      <c r="G129" s="13">
        <f t="shared" si="32"/>
        <v>2.5570818869605887</v>
      </c>
      <c r="H129" s="13">
        <f t="shared" si="33"/>
        <v>-39.13783573939992</v>
      </c>
      <c r="I129" s="13">
        <f t="shared" si="34"/>
        <v>-39.412414303326365</v>
      </c>
      <c r="J129" s="3">
        <f t="shared" si="35"/>
        <v>55.54375381247917</v>
      </c>
      <c r="K129" s="13">
        <f t="shared" si="24"/>
        <v>3728.9593814368327</v>
      </c>
      <c r="L129" s="3">
        <f t="shared" si="25"/>
        <v>199.957513724925</v>
      </c>
      <c r="M129" s="5"/>
      <c r="N129" s="5"/>
      <c r="O129" s="5"/>
      <c r="P129" s="5"/>
      <c r="Q129" s="5"/>
    </row>
    <row r="130" spans="1:17" ht="12.75">
      <c r="A130">
        <f>'Urdaten-Runde-1-3'!A283</f>
        <v>517</v>
      </c>
      <c r="B130">
        <f>'Urdaten-Runde-1-3'!B283</f>
        <v>50.333359</v>
      </c>
      <c r="C130">
        <f>'Urdaten-Runde-1-3'!C283</f>
        <v>6.94424</v>
      </c>
      <c r="D130" s="6">
        <f>'Urdaten-Runde-1-3'!E283</f>
        <v>0.454247685185175</v>
      </c>
      <c r="E130" s="29">
        <f t="shared" si="20"/>
        <v>126</v>
      </c>
      <c r="F130" s="13">
        <f t="shared" si="31"/>
        <v>-32.50278366502447</v>
      </c>
      <c r="G130" s="13">
        <f t="shared" si="32"/>
        <v>-36.021501365960816</v>
      </c>
      <c r="H130" s="13">
        <f t="shared" si="33"/>
        <v>-3.016065975845341</v>
      </c>
      <c r="I130" s="13">
        <f t="shared" si="34"/>
        <v>-1.2785409434802943</v>
      </c>
      <c r="J130" s="3"/>
      <c r="K130" s="13">
        <f t="shared" si="24"/>
        <v>3728.9593814368327</v>
      </c>
      <c r="L130" s="3"/>
      <c r="M130" s="5"/>
      <c r="N130" s="5"/>
      <c r="O130" s="5"/>
      <c r="P130" s="5"/>
      <c r="Q130" s="5"/>
    </row>
    <row r="131" spans="4:17" ht="12.75">
      <c r="D131" s="6"/>
      <c r="E131" s="6"/>
      <c r="H131" s="3"/>
      <c r="I131" s="3"/>
      <c r="J131" s="3"/>
      <c r="L131" s="3"/>
      <c r="M131" s="5"/>
      <c r="N131" s="5"/>
      <c r="O131" s="5"/>
      <c r="P131" s="5"/>
      <c r="Q131" s="5"/>
    </row>
    <row r="132" spans="4:17" s="31" customFormat="1" ht="12.75">
      <c r="D132" s="32"/>
      <c r="E132" s="32"/>
      <c r="H132" s="33"/>
      <c r="I132" s="33"/>
      <c r="J132" s="33"/>
      <c r="L132" s="33"/>
      <c r="M132" s="34"/>
      <c r="N132" s="34"/>
      <c r="O132" s="34"/>
      <c r="P132" s="34"/>
      <c r="Q132" s="34"/>
    </row>
    <row r="133" spans="4:17" s="31" customFormat="1" ht="12.75">
      <c r="D133" s="32"/>
      <c r="E133" s="32"/>
      <c r="H133" s="33"/>
      <c r="I133" s="33"/>
      <c r="J133" s="33"/>
      <c r="L133" s="33"/>
      <c r="M133" s="34"/>
      <c r="N133" s="34"/>
      <c r="O133" s="34"/>
      <c r="P133" s="34"/>
      <c r="Q133" s="34"/>
    </row>
    <row r="134" spans="4:17" s="31" customFormat="1" ht="12.75">
      <c r="D134" s="32"/>
      <c r="E134" s="32"/>
      <c r="H134" s="33"/>
      <c r="I134" s="33"/>
      <c r="J134" s="33"/>
      <c r="L134" s="33"/>
      <c r="M134" s="34"/>
      <c r="N134" s="34"/>
      <c r="O134" s="34"/>
      <c r="P134" s="34"/>
      <c r="Q134" s="34"/>
    </row>
    <row r="135" spans="2:17" s="31" customFormat="1" ht="12.75">
      <c r="B135" s="35" t="s">
        <v>25</v>
      </c>
      <c r="D135" s="32"/>
      <c r="E135" s="32"/>
      <c r="H135" s="33"/>
      <c r="I135" s="33"/>
      <c r="J135" s="33"/>
      <c r="K135" s="31" t="s">
        <v>26</v>
      </c>
      <c r="L135" s="33"/>
      <c r="M135" s="34"/>
      <c r="N135" s="34"/>
      <c r="O135" s="34"/>
      <c r="P135" s="34"/>
      <c r="Q135" s="34"/>
    </row>
    <row r="136" spans="4:17" s="31" customFormat="1" ht="12.75">
      <c r="D136" s="32"/>
      <c r="E136" s="32"/>
      <c r="H136" s="33"/>
      <c r="I136" s="33"/>
      <c r="J136" s="33"/>
      <c r="L136" s="33"/>
      <c r="M136" s="34"/>
      <c r="N136" s="34"/>
      <c r="O136" s="34"/>
      <c r="P136" s="34"/>
      <c r="Q136" s="34"/>
    </row>
    <row r="137" spans="4:17" s="31" customFormat="1" ht="12.75">
      <c r="D137" s="32"/>
      <c r="E137" s="32"/>
      <c r="H137" s="33"/>
      <c r="I137" s="33"/>
      <c r="J137" s="33"/>
      <c r="L137" s="33"/>
      <c r="M137" s="34"/>
      <c r="N137" s="34"/>
      <c r="O137" s="34"/>
      <c r="P137" s="34"/>
      <c r="Q137" s="34"/>
    </row>
    <row r="138" spans="4:17" s="31" customFormat="1" ht="12.75">
      <c r="D138" s="32"/>
      <c r="E138" s="32"/>
      <c r="H138" s="33"/>
      <c r="I138" s="33"/>
      <c r="J138" s="33"/>
      <c r="L138" s="33"/>
      <c r="M138" s="34"/>
      <c r="N138" s="34"/>
      <c r="O138" s="34"/>
      <c r="P138" s="34"/>
      <c r="Q138" s="34"/>
    </row>
    <row r="139" spans="4:17" s="31" customFormat="1" ht="12.75">
      <c r="D139" s="32"/>
      <c r="E139" s="32"/>
      <c r="H139" s="33"/>
      <c r="I139" s="33"/>
      <c r="J139" s="33"/>
      <c r="L139" s="33"/>
      <c r="M139" s="34"/>
      <c r="N139" s="34"/>
      <c r="O139" s="34"/>
      <c r="P139" s="34"/>
      <c r="Q139" s="34"/>
    </row>
    <row r="140" spans="4:17" s="31" customFormat="1" ht="12.75">
      <c r="D140" s="32"/>
      <c r="E140" s="32"/>
      <c r="H140" s="33"/>
      <c r="I140" s="33"/>
      <c r="J140" s="33"/>
      <c r="L140" s="33"/>
      <c r="M140" s="34"/>
      <c r="N140" s="34"/>
      <c r="O140" s="34"/>
      <c r="P140" s="34"/>
      <c r="Q140" s="34"/>
    </row>
    <row r="141" spans="4:17" s="31" customFormat="1" ht="12.75">
      <c r="D141" s="32"/>
      <c r="E141" s="32"/>
      <c r="H141" s="33"/>
      <c r="I141" s="33"/>
      <c r="J141" s="33"/>
      <c r="L141" s="33"/>
      <c r="M141" s="34"/>
      <c r="N141" s="34"/>
      <c r="O141" s="34"/>
      <c r="P141" s="34"/>
      <c r="Q141" s="34"/>
    </row>
    <row r="142" spans="4:17" s="31" customFormat="1" ht="12.75">
      <c r="D142" s="32"/>
      <c r="E142" s="32"/>
      <c r="H142" s="33"/>
      <c r="I142" s="33"/>
      <c r="J142" s="33"/>
      <c r="L142" s="33"/>
      <c r="M142" s="34"/>
      <c r="N142" s="34"/>
      <c r="O142" s="34"/>
      <c r="P142" s="34"/>
      <c r="Q142" s="34"/>
    </row>
    <row r="143" spans="4:17" s="31" customFormat="1" ht="12.75">
      <c r="D143" s="32"/>
      <c r="E143" s="32"/>
      <c r="H143" s="33"/>
      <c r="I143" s="33"/>
      <c r="J143" s="33"/>
      <c r="L143" s="33"/>
      <c r="M143" s="34"/>
      <c r="N143" s="34"/>
      <c r="O143" s="34"/>
      <c r="P143" s="34"/>
      <c r="Q143" s="34"/>
    </row>
    <row r="144" spans="4:17" s="31" customFormat="1" ht="12.75">
      <c r="D144" s="32"/>
      <c r="E144" s="32"/>
      <c r="H144" s="33"/>
      <c r="I144" s="33"/>
      <c r="J144" s="33"/>
      <c r="L144" s="33"/>
      <c r="M144" s="34"/>
      <c r="N144" s="34"/>
      <c r="O144" s="34"/>
      <c r="P144" s="34"/>
      <c r="Q144" s="34"/>
    </row>
    <row r="145" spans="4:17" s="31" customFormat="1" ht="12.75">
      <c r="D145" s="32"/>
      <c r="E145" s="32"/>
      <c r="H145" s="33"/>
      <c r="I145" s="33"/>
      <c r="J145" s="33"/>
      <c r="L145" s="33"/>
      <c r="M145" s="34"/>
      <c r="N145" s="34"/>
      <c r="O145" s="34"/>
      <c r="P145" s="34"/>
      <c r="Q145" s="34"/>
    </row>
    <row r="146" spans="4:17" s="31" customFormat="1" ht="12.75">
      <c r="D146" s="32"/>
      <c r="E146" s="32"/>
      <c r="H146" s="33"/>
      <c r="I146" s="33"/>
      <c r="J146" s="33"/>
      <c r="L146" s="33"/>
      <c r="M146" s="34"/>
      <c r="N146" s="34"/>
      <c r="O146" s="34"/>
      <c r="P146" s="34"/>
      <c r="Q146" s="34"/>
    </row>
    <row r="147" spans="4:17" s="31" customFormat="1" ht="12.75">
      <c r="D147" s="32"/>
      <c r="E147" s="32"/>
      <c r="H147" s="33"/>
      <c r="I147" s="33"/>
      <c r="J147" s="33"/>
      <c r="L147" s="33"/>
      <c r="M147" s="34"/>
      <c r="N147" s="34"/>
      <c r="O147" s="34"/>
      <c r="P147" s="34"/>
      <c r="Q147" s="34"/>
    </row>
    <row r="148" spans="4:17" s="31" customFormat="1" ht="12.75">
      <c r="D148" s="32"/>
      <c r="E148" s="32"/>
      <c r="H148" s="33"/>
      <c r="I148" s="33"/>
      <c r="J148" s="33"/>
      <c r="L148" s="33"/>
      <c r="M148" s="34"/>
      <c r="N148" s="34"/>
      <c r="O148" s="34"/>
      <c r="P148" s="34"/>
      <c r="Q148" s="34"/>
    </row>
    <row r="149" spans="6:12" ht="12.75">
      <c r="F149"/>
      <c r="G149"/>
      <c r="H149"/>
      <c r="I149"/>
      <c r="J149"/>
      <c r="K149"/>
      <c r="L149"/>
    </row>
    <row r="150" spans="6:12" ht="12.75">
      <c r="F150"/>
      <c r="G150"/>
      <c r="H150"/>
      <c r="I150"/>
      <c r="J150"/>
      <c r="K150"/>
      <c r="L150"/>
    </row>
    <row r="151" spans="6:12" ht="12.75">
      <c r="F151"/>
      <c r="G151"/>
      <c r="H151"/>
      <c r="I151"/>
      <c r="J151"/>
      <c r="K151"/>
      <c r="L151"/>
    </row>
    <row r="152" spans="6:12" ht="12.75">
      <c r="F152"/>
      <c r="G152"/>
      <c r="H152"/>
      <c r="I152"/>
      <c r="J152"/>
      <c r="K152"/>
      <c r="L152"/>
    </row>
    <row r="153" spans="6:12" ht="12.75">
      <c r="F153"/>
      <c r="G153"/>
      <c r="H153"/>
      <c r="I153"/>
      <c r="J153"/>
      <c r="K153"/>
      <c r="L153"/>
    </row>
    <row r="154" spans="6:12" ht="12.75">
      <c r="F154"/>
      <c r="G154"/>
      <c r="H154"/>
      <c r="I154"/>
      <c r="J154"/>
      <c r="K154"/>
      <c r="L154"/>
    </row>
    <row r="155" spans="6:12" ht="12.75">
      <c r="F155"/>
      <c r="G155"/>
      <c r="H155"/>
      <c r="I155"/>
      <c r="J155"/>
      <c r="K155"/>
      <c r="L155"/>
    </row>
    <row r="156" spans="6:12" ht="12.75">
      <c r="F156"/>
      <c r="G156"/>
      <c r="H156"/>
      <c r="I156"/>
      <c r="J156"/>
      <c r="K156"/>
      <c r="L156"/>
    </row>
    <row r="157" spans="6:12" ht="12.75">
      <c r="F157"/>
      <c r="G157"/>
      <c r="H157"/>
      <c r="I157"/>
      <c r="J157"/>
      <c r="K157"/>
      <c r="L157"/>
    </row>
    <row r="158" spans="6:12" ht="12.75">
      <c r="F158"/>
      <c r="G158"/>
      <c r="H158"/>
      <c r="I158"/>
      <c r="J158"/>
      <c r="K158"/>
      <c r="L158"/>
    </row>
    <row r="159" spans="6:12" ht="12.75">
      <c r="F159"/>
      <c r="G159"/>
      <c r="H159"/>
      <c r="I159"/>
      <c r="J159"/>
      <c r="K159"/>
      <c r="L159"/>
    </row>
    <row r="160" spans="6:12" ht="12.75">
      <c r="F160"/>
      <c r="G160"/>
      <c r="H160"/>
      <c r="I160"/>
      <c r="J160"/>
      <c r="K160"/>
      <c r="L160"/>
    </row>
    <row r="161" spans="6:12" ht="12.75">
      <c r="F161"/>
      <c r="G161"/>
      <c r="H161"/>
      <c r="I161"/>
      <c r="J161"/>
      <c r="K161"/>
      <c r="L161"/>
    </row>
    <row r="162" spans="6:12" ht="12.75">
      <c r="F162"/>
      <c r="G162"/>
      <c r="H162"/>
      <c r="I162"/>
      <c r="J162"/>
      <c r="K162"/>
      <c r="L162"/>
    </row>
    <row r="163" spans="6:12" ht="12.75">
      <c r="F163"/>
      <c r="G163"/>
      <c r="H163"/>
      <c r="I163"/>
      <c r="J163"/>
      <c r="K163"/>
      <c r="L163"/>
    </row>
    <row r="164" spans="6:12" ht="12.75">
      <c r="F164"/>
      <c r="G164"/>
      <c r="H164"/>
      <c r="I164"/>
      <c r="J164"/>
      <c r="K164"/>
      <c r="L164"/>
    </row>
    <row r="165" spans="6:12" ht="12.75">
      <c r="F165"/>
      <c r="G165"/>
      <c r="H165"/>
      <c r="I165"/>
      <c r="J165"/>
      <c r="K165"/>
      <c r="L165"/>
    </row>
    <row r="166" spans="6:12" ht="12.75">
      <c r="F166"/>
      <c r="G166"/>
      <c r="H166"/>
      <c r="I166"/>
      <c r="J166"/>
      <c r="K166"/>
      <c r="L166"/>
    </row>
    <row r="167" spans="6:12" ht="12.75">
      <c r="F167"/>
      <c r="G167"/>
      <c r="H167"/>
      <c r="I167"/>
      <c r="J167"/>
      <c r="K167"/>
      <c r="L167"/>
    </row>
    <row r="168" spans="6:12" ht="12.75">
      <c r="F168"/>
      <c r="G168"/>
      <c r="H168"/>
      <c r="I168"/>
      <c r="J168"/>
      <c r="K168"/>
      <c r="L168"/>
    </row>
    <row r="169" spans="6:12" ht="12.75">
      <c r="F169"/>
      <c r="G169"/>
      <c r="H169"/>
      <c r="I169"/>
      <c r="J169"/>
      <c r="K169"/>
      <c r="L169"/>
    </row>
    <row r="170" spans="6:12" ht="12.75">
      <c r="F170"/>
      <c r="G170"/>
      <c r="H170"/>
      <c r="I170"/>
      <c r="J170"/>
      <c r="K170"/>
      <c r="L170"/>
    </row>
    <row r="171" spans="6:12" ht="12.75">
      <c r="F171"/>
      <c r="G171"/>
      <c r="H171"/>
      <c r="I171"/>
      <c r="J171"/>
      <c r="K171"/>
      <c r="L171"/>
    </row>
    <row r="172" spans="6:12" ht="12.75">
      <c r="F172"/>
      <c r="G172"/>
      <c r="H172"/>
      <c r="I172"/>
      <c r="J172"/>
      <c r="K172"/>
      <c r="L172"/>
    </row>
    <row r="173" spans="6:12" ht="12.75">
      <c r="F173"/>
      <c r="G173"/>
      <c r="H173"/>
      <c r="I173"/>
      <c r="J173"/>
      <c r="K173"/>
      <c r="L173"/>
    </row>
    <row r="174" spans="6:12" ht="12.75">
      <c r="F174"/>
      <c r="G174"/>
      <c r="H174"/>
      <c r="I174"/>
      <c r="J174"/>
      <c r="K174"/>
      <c r="L174"/>
    </row>
    <row r="175" spans="6:12" ht="12.75">
      <c r="F175"/>
      <c r="G175"/>
      <c r="H175"/>
      <c r="I175"/>
      <c r="J175"/>
      <c r="K175"/>
      <c r="L175"/>
    </row>
    <row r="176" spans="6:12" ht="12.75">
      <c r="F176"/>
      <c r="G176"/>
      <c r="H176"/>
      <c r="I176"/>
      <c r="J176"/>
      <c r="K176"/>
      <c r="L176"/>
    </row>
    <row r="177" spans="6:12" ht="12.75">
      <c r="F177"/>
      <c r="G177"/>
      <c r="H177"/>
      <c r="I177"/>
      <c r="J177"/>
      <c r="K177"/>
      <c r="L177"/>
    </row>
    <row r="178" spans="6:12" ht="12.75">
      <c r="F178"/>
      <c r="G178"/>
      <c r="H178"/>
      <c r="I178"/>
      <c r="J178"/>
      <c r="K178"/>
      <c r="L178"/>
    </row>
    <row r="179" spans="6:12" ht="12.75">
      <c r="F179"/>
      <c r="G179"/>
      <c r="H179"/>
      <c r="I179"/>
      <c r="J179"/>
      <c r="K179"/>
      <c r="L179"/>
    </row>
    <row r="180" spans="6:12" ht="12.75">
      <c r="F180"/>
      <c r="G180"/>
      <c r="H180"/>
      <c r="I180"/>
      <c r="J180"/>
      <c r="K180"/>
      <c r="L180"/>
    </row>
    <row r="181" spans="6:12" ht="12.75">
      <c r="F181"/>
      <c r="G181"/>
      <c r="H181"/>
      <c r="I181"/>
      <c r="J181"/>
      <c r="K181"/>
      <c r="L181"/>
    </row>
    <row r="182" spans="6:12" ht="12.75">
      <c r="F182"/>
      <c r="G182"/>
      <c r="H182"/>
      <c r="I182"/>
      <c r="J182"/>
      <c r="K182"/>
      <c r="L182"/>
    </row>
    <row r="183" spans="6:12" ht="12.75">
      <c r="F183"/>
      <c r="G183"/>
      <c r="H183"/>
      <c r="I183"/>
      <c r="J183"/>
      <c r="K183"/>
      <c r="L183"/>
    </row>
    <row r="184" spans="6:12" ht="12.75">
      <c r="F184"/>
      <c r="G184"/>
      <c r="H184"/>
      <c r="I184"/>
      <c r="J184"/>
      <c r="K184"/>
      <c r="L184"/>
    </row>
    <row r="185" spans="6:12" ht="12.75">
      <c r="F185"/>
      <c r="G185"/>
      <c r="H185"/>
      <c r="I185"/>
      <c r="J185"/>
      <c r="K185"/>
      <c r="L185"/>
    </row>
    <row r="186" spans="6:12" ht="12.75">
      <c r="F186"/>
      <c r="G186"/>
      <c r="H186"/>
      <c r="I186"/>
      <c r="J186"/>
      <c r="K186"/>
      <c r="L186"/>
    </row>
    <row r="187" spans="6:12" ht="12.75">
      <c r="F187"/>
      <c r="G187"/>
      <c r="H187"/>
      <c r="I187"/>
      <c r="J187"/>
      <c r="K187"/>
      <c r="L187"/>
    </row>
    <row r="188" spans="6:12" ht="12.75">
      <c r="F188"/>
      <c r="G188"/>
      <c r="H188"/>
      <c r="I188"/>
      <c r="J188"/>
      <c r="K188"/>
      <c r="L188"/>
    </row>
    <row r="189" spans="6:12" ht="12.75">
      <c r="F189"/>
      <c r="G189"/>
      <c r="H189"/>
      <c r="I189"/>
      <c r="J189"/>
      <c r="K189"/>
      <c r="L189"/>
    </row>
    <row r="190" spans="6:12" ht="12.75">
      <c r="F190"/>
      <c r="G190"/>
      <c r="H190"/>
      <c r="I190"/>
      <c r="J190"/>
      <c r="K190"/>
      <c r="L190"/>
    </row>
    <row r="191" spans="6:12" ht="12.75">
      <c r="F191"/>
      <c r="G191"/>
      <c r="H191"/>
      <c r="I191"/>
      <c r="J191"/>
      <c r="K191"/>
      <c r="L191"/>
    </row>
    <row r="192" spans="6:12" ht="12.75">
      <c r="F192"/>
      <c r="G192"/>
      <c r="H192"/>
      <c r="I192"/>
      <c r="J192"/>
      <c r="K192"/>
      <c r="L192"/>
    </row>
    <row r="193" spans="6:12" ht="12.75">
      <c r="F193"/>
      <c r="G193"/>
      <c r="H193"/>
      <c r="I193"/>
      <c r="J193"/>
      <c r="K193"/>
      <c r="L193"/>
    </row>
    <row r="194" spans="6:12" ht="12.75">
      <c r="F194"/>
      <c r="G194"/>
      <c r="H194"/>
      <c r="I194"/>
      <c r="J194"/>
      <c r="K194"/>
      <c r="L194"/>
    </row>
    <row r="195" spans="6:12" ht="12.75">
      <c r="F195"/>
      <c r="G195"/>
      <c r="H195"/>
      <c r="I195"/>
      <c r="J195"/>
      <c r="K195"/>
      <c r="L195"/>
    </row>
    <row r="196" spans="6:12" ht="12.75">
      <c r="F196"/>
      <c r="G196"/>
      <c r="H196"/>
      <c r="I196"/>
      <c r="J196"/>
      <c r="K196"/>
      <c r="L196"/>
    </row>
    <row r="197" spans="6:12" ht="12.75">
      <c r="F197"/>
      <c r="G197"/>
      <c r="H197"/>
      <c r="I197"/>
      <c r="J197"/>
      <c r="K197"/>
      <c r="L197"/>
    </row>
    <row r="198" spans="6:12" ht="12.75">
      <c r="F198"/>
      <c r="G198"/>
      <c r="H198"/>
      <c r="I198"/>
      <c r="J198"/>
      <c r="K198"/>
      <c r="L198"/>
    </row>
    <row r="199" spans="6:12" ht="12.75">
      <c r="F199"/>
      <c r="G199"/>
      <c r="H199"/>
      <c r="I199"/>
      <c r="J199"/>
      <c r="K199"/>
      <c r="L199"/>
    </row>
    <row r="200" spans="6:12" ht="12.75">
      <c r="F200"/>
      <c r="G200"/>
      <c r="H200"/>
      <c r="I200"/>
      <c r="J200"/>
      <c r="K200"/>
      <c r="L200"/>
    </row>
    <row r="201" spans="6:12" ht="12.75">
      <c r="F201"/>
      <c r="G201"/>
      <c r="H201"/>
      <c r="I201"/>
      <c r="J201"/>
      <c r="K201"/>
      <c r="L201"/>
    </row>
    <row r="202" spans="6:12" ht="12.75">
      <c r="F202"/>
      <c r="G202"/>
      <c r="H202"/>
      <c r="I202"/>
      <c r="J202"/>
      <c r="K202"/>
      <c r="L202"/>
    </row>
    <row r="203" spans="6:12" ht="12.75">
      <c r="F203"/>
      <c r="G203"/>
      <c r="H203"/>
      <c r="I203"/>
      <c r="J203"/>
      <c r="K203"/>
      <c r="L203"/>
    </row>
    <row r="204" spans="6:12" ht="12.75">
      <c r="F204"/>
      <c r="G204"/>
      <c r="H204"/>
      <c r="I204"/>
      <c r="J204"/>
      <c r="K204"/>
      <c r="L204"/>
    </row>
    <row r="205" spans="6:12" ht="12.75">
      <c r="F205"/>
      <c r="G205"/>
      <c r="H205"/>
      <c r="I205"/>
      <c r="J205"/>
      <c r="K205"/>
      <c r="L205"/>
    </row>
    <row r="206" spans="6:12" ht="12.75">
      <c r="F206"/>
      <c r="G206"/>
      <c r="H206"/>
      <c r="I206"/>
      <c r="J206"/>
      <c r="K206"/>
      <c r="L206"/>
    </row>
    <row r="207" spans="6:12" ht="12.75">
      <c r="F207"/>
      <c r="G207"/>
      <c r="H207"/>
      <c r="I207"/>
      <c r="J207"/>
      <c r="K207"/>
      <c r="L207"/>
    </row>
    <row r="208" spans="6:12" ht="12.75">
      <c r="F208"/>
      <c r="G208"/>
      <c r="H208"/>
      <c r="I208"/>
      <c r="J208"/>
      <c r="K208"/>
      <c r="L208"/>
    </row>
    <row r="209" spans="6:12" ht="12.75">
      <c r="F209"/>
      <c r="G209"/>
      <c r="H209"/>
      <c r="I209"/>
      <c r="J209"/>
      <c r="K209"/>
      <c r="L209"/>
    </row>
    <row r="210" spans="6:12" ht="12.75">
      <c r="F210"/>
      <c r="G210"/>
      <c r="H210"/>
      <c r="I210"/>
      <c r="J210"/>
      <c r="K210"/>
      <c r="L210"/>
    </row>
    <row r="211" spans="6:12" ht="12.75">
      <c r="F211"/>
      <c r="G211"/>
      <c r="H211"/>
      <c r="I211"/>
      <c r="J211"/>
      <c r="K211"/>
      <c r="L211"/>
    </row>
    <row r="212" spans="6:12" ht="12.75">
      <c r="F212"/>
      <c r="G212"/>
      <c r="H212"/>
      <c r="I212"/>
      <c r="J212"/>
      <c r="K212"/>
      <c r="L212"/>
    </row>
    <row r="213" spans="6:12" ht="12.75">
      <c r="F213"/>
      <c r="G213"/>
      <c r="H213"/>
      <c r="I213"/>
      <c r="J213"/>
      <c r="K213"/>
      <c r="L213"/>
    </row>
    <row r="214" spans="6:12" ht="12.75">
      <c r="F214"/>
      <c r="G214"/>
      <c r="H214"/>
      <c r="I214"/>
      <c r="J214"/>
      <c r="K214"/>
      <c r="L214"/>
    </row>
    <row r="215" spans="6:12" ht="12.75">
      <c r="F215"/>
      <c r="G215"/>
      <c r="H215"/>
      <c r="I215"/>
      <c r="J215"/>
      <c r="K215"/>
      <c r="L215"/>
    </row>
    <row r="216" spans="6:12" ht="12.75">
      <c r="F216"/>
      <c r="G216"/>
      <c r="H216"/>
      <c r="I216"/>
      <c r="J216"/>
      <c r="K216"/>
      <c r="L216"/>
    </row>
    <row r="217" spans="6:12" ht="12.75">
      <c r="F217"/>
      <c r="G217"/>
      <c r="H217"/>
      <c r="I217"/>
      <c r="J217"/>
      <c r="K217"/>
      <c r="L217"/>
    </row>
    <row r="218" spans="6:12" ht="12.75">
      <c r="F218"/>
      <c r="G218"/>
      <c r="H218"/>
      <c r="I218"/>
      <c r="J218"/>
      <c r="K218"/>
      <c r="L218"/>
    </row>
    <row r="219" spans="6:12" ht="12.75">
      <c r="F219"/>
      <c r="G219"/>
      <c r="H219"/>
      <c r="I219"/>
      <c r="J219"/>
      <c r="K219"/>
      <c r="L219"/>
    </row>
    <row r="220" spans="6:12" ht="12.75">
      <c r="F220"/>
      <c r="G220"/>
      <c r="H220"/>
      <c r="I220"/>
      <c r="J220"/>
      <c r="K220"/>
      <c r="L220"/>
    </row>
    <row r="221" spans="6:12" ht="12.75">
      <c r="F221"/>
      <c r="G221"/>
      <c r="H221"/>
      <c r="I221"/>
      <c r="J221"/>
      <c r="K221"/>
      <c r="L221"/>
    </row>
    <row r="222" spans="6:12" ht="12.75">
      <c r="F222"/>
      <c r="G222"/>
      <c r="H222"/>
      <c r="I222"/>
      <c r="J222"/>
      <c r="K222"/>
      <c r="L222"/>
    </row>
    <row r="223" spans="6:12" ht="12.75">
      <c r="F223"/>
      <c r="G223"/>
      <c r="H223"/>
      <c r="I223"/>
      <c r="J223"/>
      <c r="K223"/>
      <c r="L223"/>
    </row>
    <row r="224" spans="6:12" ht="12.75">
      <c r="F224"/>
      <c r="G224"/>
      <c r="H224"/>
      <c r="I224"/>
      <c r="J224"/>
      <c r="K224"/>
      <c r="L224"/>
    </row>
    <row r="225" spans="6:12" ht="12.75">
      <c r="F225"/>
      <c r="G225"/>
      <c r="H225"/>
      <c r="I225"/>
      <c r="J225"/>
      <c r="K225"/>
      <c r="L225"/>
    </row>
    <row r="226" spans="6:12" ht="12.75">
      <c r="F226"/>
      <c r="G226"/>
      <c r="H226"/>
      <c r="I226"/>
      <c r="J226"/>
      <c r="K226"/>
      <c r="L226"/>
    </row>
    <row r="227" spans="6:12" ht="12.75">
      <c r="F227"/>
      <c r="G227"/>
      <c r="H227"/>
      <c r="I227"/>
      <c r="J227"/>
      <c r="K227"/>
      <c r="L227"/>
    </row>
    <row r="228" spans="6:12" ht="12.75">
      <c r="F228"/>
      <c r="G228"/>
      <c r="H228"/>
      <c r="I228"/>
      <c r="J228"/>
      <c r="K228"/>
      <c r="L228"/>
    </row>
    <row r="229" spans="6:12" ht="12.75">
      <c r="F229"/>
      <c r="G229"/>
      <c r="H229"/>
      <c r="I229"/>
      <c r="J229"/>
      <c r="K229"/>
      <c r="L229"/>
    </row>
    <row r="230" spans="6:12" ht="12.75">
      <c r="F230"/>
      <c r="G230"/>
      <c r="H230"/>
      <c r="I230"/>
      <c r="J230"/>
      <c r="K230"/>
      <c r="L230"/>
    </row>
    <row r="231" spans="6:12" ht="12.75">
      <c r="F231"/>
      <c r="G231"/>
      <c r="H231"/>
      <c r="I231"/>
      <c r="J231"/>
      <c r="K231"/>
      <c r="L231"/>
    </row>
    <row r="232" spans="6:12" ht="12.75">
      <c r="F232"/>
      <c r="G232"/>
      <c r="H232"/>
      <c r="I232"/>
      <c r="J232"/>
      <c r="K232"/>
      <c r="L232"/>
    </row>
    <row r="233" spans="6:12" ht="12.75">
      <c r="F233"/>
      <c r="G233"/>
      <c r="H233"/>
      <c r="I233"/>
      <c r="J233"/>
      <c r="K233"/>
      <c r="L233"/>
    </row>
    <row r="234" spans="6:12" ht="12.75">
      <c r="F234"/>
      <c r="G234"/>
      <c r="H234"/>
      <c r="I234"/>
      <c r="J234"/>
      <c r="K234"/>
      <c r="L234"/>
    </row>
    <row r="235" spans="6:12" ht="12.75">
      <c r="F235"/>
      <c r="G235"/>
      <c r="H235"/>
      <c r="I235"/>
      <c r="J235"/>
      <c r="K235"/>
      <c r="L235"/>
    </row>
    <row r="236" spans="6:12" ht="12.75">
      <c r="F236"/>
      <c r="G236"/>
      <c r="H236"/>
      <c r="I236"/>
      <c r="J236"/>
      <c r="K236"/>
      <c r="L236"/>
    </row>
    <row r="237" spans="6:12" ht="12.75">
      <c r="F237"/>
      <c r="G237"/>
      <c r="H237"/>
      <c r="I237"/>
      <c r="J237"/>
      <c r="K237"/>
      <c r="L237"/>
    </row>
    <row r="238" spans="6:12" ht="12.75">
      <c r="F238"/>
      <c r="G238"/>
      <c r="H238"/>
      <c r="I238"/>
      <c r="J238"/>
      <c r="K238"/>
      <c r="L238"/>
    </row>
    <row r="239" spans="6:12" ht="12.75">
      <c r="F239"/>
      <c r="G239"/>
      <c r="H239"/>
      <c r="I239"/>
      <c r="J239"/>
      <c r="K239"/>
      <c r="L239"/>
    </row>
    <row r="240" spans="6:12" ht="12.75">
      <c r="F240"/>
      <c r="G240"/>
      <c r="H240"/>
      <c r="I240"/>
      <c r="J240"/>
      <c r="K240"/>
      <c r="L240"/>
    </row>
    <row r="241" spans="6:12" ht="12.75">
      <c r="F241"/>
      <c r="G241"/>
      <c r="H241"/>
      <c r="I241"/>
      <c r="J241"/>
      <c r="K241"/>
      <c r="L241"/>
    </row>
    <row r="242" spans="6:12" ht="12.75">
      <c r="F242"/>
      <c r="G242"/>
      <c r="H242"/>
      <c r="I242"/>
      <c r="J242"/>
      <c r="K242"/>
      <c r="L242"/>
    </row>
    <row r="243" spans="6:12" ht="12.75">
      <c r="F243"/>
      <c r="G243"/>
      <c r="H243"/>
      <c r="I243"/>
      <c r="J243"/>
      <c r="K243"/>
      <c r="L243"/>
    </row>
    <row r="244" spans="6:12" ht="12.75">
      <c r="F244"/>
      <c r="G244"/>
      <c r="H244"/>
      <c r="I244"/>
      <c r="J244"/>
      <c r="K244"/>
      <c r="L244"/>
    </row>
    <row r="245" spans="6:12" ht="12.75">
      <c r="F245"/>
      <c r="G245"/>
      <c r="H245"/>
      <c r="I245"/>
      <c r="J245"/>
      <c r="K245"/>
      <c r="L245"/>
    </row>
    <row r="246" spans="6:12" ht="12.75">
      <c r="F246"/>
      <c r="G246"/>
      <c r="H246"/>
      <c r="I246"/>
      <c r="J246"/>
      <c r="K246"/>
      <c r="L246"/>
    </row>
    <row r="247" spans="6:12" ht="12.75">
      <c r="F247"/>
      <c r="G247"/>
      <c r="H247"/>
      <c r="I247"/>
      <c r="J247"/>
      <c r="K247"/>
      <c r="L247"/>
    </row>
    <row r="248" spans="6:12" ht="12.75">
      <c r="F248"/>
      <c r="G248"/>
      <c r="H248"/>
      <c r="I248"/>
      <c r="J248"/>
      <c r="K248"/>
      <c r="L248"/>
    </row>
    <row r="249" spans="6:12" ht="12.75">
      <c r="F249"/>
      <c r="G249"/>
      <c r="H249"/>
      <c r="I249"/>
      <c r="J249"/>
      <c r="K249"/>
      <c r="L249"/>
    </row>
    <row r="250" spans="6:12" ht="12.75">
      <c r="F250"/>
      <c r="G250"/>
      <c r="H250"/>
      <c r="I250"/>
      <c r="J250"/>
      <c r="K250"/>
      <c r="L250"/>
    </row>
    <row r="251" spans="6:12" ht="12.75">
      <c r="F251"/>
      <c r="G251"/>
      <c r="H251"/>
      <c r="I251"/>
      <c r="J251"/>
      <c r="K251"/>
      <c r="L251"/>
    </row>
    <row r="252" spans="6:12" ht="12.75">
      <c r="F252"/>
      <c r="G252"/>
      <c r="H252"/>
      <c r="I252"/>
      <c r="J252"/>
      <c r="K252"/>
      <c r="L252"/>
    </row>
    <row r="253" spans="6:12" ht="12.75">
      <c r="F253"/>
      <c r="G253"/>
      <c r="H253"/>
      <c r="I253"/>
      <c r="J253"/>
      <c r="K253"/>
      <c r="L253"/>
    </row>
    <row r="254" spans="6:12" ht="12.75">
      <c r="F254"/>
      <c r="G254"/>
      <c r="H254"/>
      <c r="I254"/>
      <c r="J254"/>
      <c r="K254"/>
      <c r="L254"/>
    </row>
    <row r="255" spans="6:12" ht="12.75">
      <c r="F255"/>
      <c r="G255"/>
      <c r="H255"/>
      <c r="I255"/>
      <c r="J255"/>
      <c r="K255"/>
      <c r="L255"/>
    </row>
    <row r="256" spans="6:12" ht="12.75">
      <c r="F256"/>
      <c r="G256"/>
      <c r="H256"/>
      <c r="I256"/>
      <c r="J256"/>
      <c r="K256"/>
      <c r="L256"/>
    </row>
    <row r="257" spans="6:12" ht="12.75">
      <c r="F257"/>
      <c r="G257"/>
      <c r="H257"/>
      <c r="I257"/>
      <c r="J257"/>
      <c r="K257"/>
      <c r="L257"/>
    </row>
    <row r="258" spans="6:12" ht="12.75">
      <c r="F258"/>
      <c r="G258"/>
      <c r="H258"/>
      <c r="I258"/>
      <c r="J258"/>
      <c r="K258"/>
      <c r="L258"/>
    </row>
    <row r="259" spans="6:12" ht="12.75">
      <c r="F259"/>
      <c r="G259"/>
      <c r="H259"/>
      <c r="I259"/>
      <c r="J259"/>
      <c r="K259"/>
      <c r="L259"/>
    </row>
    <row r="260" spans="6:12" ht="12.75">
      <c r="F260"/>
      <c r="G260"/>
      <c r="H260"/>
      <c r="I260"/>
      <c r="J260"/>
      <c r="K260"/>
      <c r="L260"/>
    </row>
    <row r="261" spans="6:12" ht="12.75">
      <c r="F261"/>
      <c r="G261"/>
      <c r="H261"/>
      <c r="I261"/>
      <c r="J261"/>
      <c r="K261"/>
      <c r="L261"/>
    </row>
    <row r="262" spans="6:12" ht="12.75">
      <c r="F262"/>
      <c r="G262"/>
      <c r="H262"/>
      <c r="I262"/>
      <c r="J262"/>
      <c r="K262"/>
      <c r="L262"/>
    </row>
    <row r="263" spans="6:12" ht="12.75">
      <c r="F263"/>
      <c r="G263"/>
      <c r="H263"/>
      <c r="I263"/>
      <c r="J263"/>
      <c r="K263"/>
      <c r="L263"/>
    </row>
    <row r="264" spans="6:12" ht="12.75">
      <c r="F264"/>
      <c r="G264"/>
      <c r="H264"/>
      <c r="I264"/>
      <c r="J264"/>
      <c r="K264"/>
      <c r="L264"/>
    </row>
    <row r="265" spans="6:12" ht="12.75">
      <c r="F265"/>
      <c r="G265"/>
      <c r="H265"/>
      <c r="I265"/>
      <c r="J265"/>
      <c r="K265"/>
      <c r="L265"/>
    </row>
    <row r="266" spans="6:12" ht="12.75">
      <c r="F266"/>
      <c r="G266"/>
      <c r="H266"/>
      <c r="I266"/>
      <c r="J266"/>
      <c r="K266"/>
      <c r="L266"/>
    </row>
    <row r="267" spans="6:12" ht="12.75">
      <c r="F267"/>
      <c r="G267"/>
      <c r="H267"/>
      <c r="I267"/>
      <c r="J267"/>
      <c r="K267"/>
      <c r="L267"/>
    </row>
    <row r="268" spans="6:12" ht="12.75">
      <c r="F268"/>
      <c r="G268"/>
      <c r="H268"/>
      <c r="I268"/>
      <c r="J268"/>
      <c r="K268"/>
      <c r="L268"/>
    </row>
    <row r="269" spans="6:12" ht="12.75">
      <c r="F269"/>
      <c r="G269"/>
      <c r="H269"/>
      <c r="I269"/>
      <c r="J269"/>
      <c r="K269"/>
      <c r="L269"/>
    </row>
    <row r="270" spans="6:12" ht="12.75">
      <c r="F270"/>
      <c r="G270"/>
      <c r="H270"/>
      <c r="I270"/>
      <c r="J270"/>
      <c r="K270"/>
      <c r="L270"/>
    </row>
    <row r="271" spans="6:12" ht="12.75">
      <c r="F271"/>
      <c r="G271"/>
      <c r="H271"/>
      <c r="I271"/>
      <c r="J271"/>
      <c r="K271"/>
      <c r="L271"/>
    </row>
    <row r="272" spans="6:12" ht="12.75">
      <c r="F272"/>
      <c r="G272"/>
      <c r="H272"/>
      <c r="I272"/>
      <c r="J272"/>
      <c r="K272"/>
      <c r="L272"/>
    </row>
    <row r="273" spans="6:12" ht="12.75">
      <c r="F273"/>
      <c r="G273"/>
      <c r="H273"/>
      <c r="I273"/>
      <c r="J273"/>
      <c r="K273"/>
      <c r="L273"/>
    </row>
    <row r="274" spans="6:12" ht="12.75">
      <c r="F274"/>
      <c r="G274"/>
      <c r="H274"/>
      <c r="I274"/>
      <c r="J274"/>
      <c r="K274"/>
      <c r="L274"/>
    </row>
    <row r="275" spans="6:12" ht="12.75">
      <c r="F275"/>
      <c r="G275"/>
      <c r="H275"/>
      <c r="I275"/>
      <c r="J275"/>
      <c r="K275"/>
      <c r="L275"/>
    </row>
    <row r="276" spans="6:12" ht="12.75">
      <c r="F276"/>
      <c r="G276"/>
      <c r="H276"/>
      <c r="I276"/>
      <c r="J276"/>
      <c r="K276"/>
      <c r="L276"/>
    </row>
    <row r="277" spans="6:12" ht="12.75">
      <c r="F277"/>
      <c r="G277"/>
      <c r="H277"/>
      <c r="I277"/>
      <c r="J277"/>
      <c r="K277"/>
      <c r="L277"/>
    </row>
    <row r="278" spans="6:12" ht="12.75">
      <c r="F278"/>
      <c r="G278"/>
      <c r="H278"/>
      <c r="I278"/>
      <c r="J278"/>
      <c r="K278"/>
      <c r="L278"/>
    </row>
    <row r="279" spans="6:12" ht="12.75">
      <c r="F279"/>
      <c r="G279"/>
      <c r="H279"/>
      <c r="I279"/>
      <c r="J279"/>
      <c r="K279"/>
      <c r="L279"/>
    </row>
    <row r="280" spans="6:12" ht="12.75">
      <c r="F280"/>
      <c r="G280"/>
      <c r="H280"/>
      <c r="I280"/>
      <c r="J280"/>
      <c r="K280"/>
      <c r="L280"/>
    </row>
    <row r="281" spans="6:12" ht="12.75">
      <c r="F281"/>
      <c r="G281"/>
      <c r="H281"/>
      <c r="I281"/>
      <c r="J281"/>
      <c r="K281"/>
      <c r="L281"/>
    </row>
    <row r="282" spans="6:12" ht="12.75">
      <c r="F282"/>
      <c r="G282"/>
      <c r="H282"/>
      <c r="I282"/>
      <c r="J282"/>
      <c r="K282"/>
      <c r="L282"/>
    </row>
    <row r="283" spans="6:12" ht="12.75">
      <c r="F283"/>
      <c r="G283"/>
      <c r="H283"/>
      <c r="I283"/>
      <c r="J283"/>
      <c r="K283"/>
      <c r="L283"/>
    </row>
    <row r="284" spans="6:12" ht="12.75">
      <c r="F284"/>
      <c r="G284"/>
      <c r="H284"/>
      <c r="I284"/>
      <c r="J284"/>
      <c r="K284"/>
      <c r="L284"/>
    </row>
    <row r="285" spans="6:12" ht="12.75">
      <c r="F285"/>
      <c r="G285"/>
      <c r="H285"/>
      <c r="I285"/>
      <c r="J285"/>
      <c r="K285"/>
      <c r="L285"/>
    </row>
    <row r="286" spans="6:12" ht="12.75">
      <c r="F286"/>
      <c r="G286"/>
      <c r="H286"/>
      <c r="I286"/>
      <c r="J286"/>
      <c r="K286"/>
      <c r="L286"/>
    </row>
    <row r="287" spans="6:12" ht="12.75">
      <c r="F287"/>
      <c r="G287"/>
      <c r="H287"/>
      <c r="I287"/>
      <c r="J287"/>
      <c r="K287"/>
      <c r="L287"/>
    </row>
    <row r="288" spans="6:12" ht="12.75">
      <c r="F288"/>
      <c r="G288"/>
      <c r="H288"/>
      <c r="I288"/>
      <c r="J288"/>
      <c r="K288"/>
      <c r="L288"/>
    </row>
    <row r="289" spans="6:12" ht="12.75">
      <c r="F289"/>
      <c r="G289"/>
      <c r="H289"/>
      <c r="I289"/>
      <c r="J289"/>
      <c r="K289"/>
      <c r="L289"/>
    </row>
    <row r="290" spans="6:12" ht="12.75">
      <c r="F290"/>
      <c r="G290"/>
      <c r="H290"/>
      <c r="I290"/>
      <c r="J290"/>
      <c r="K290"/>
      <c r="L290"/>
    </row>
    <row r="291" spans="6:12" ht="12.75">
      <c r="F291"/>
      <c r="G291"/>
      <c r="H291"/>
      <c r="I291"/>
      <c r="J291"/>
      <c r="K291"/>
      <c r="L291"/>
    </row>
    <row r="292" spans="6:12" ht="12.75">
      <c r="F292"/>
      <c r="G292"/>
      <c r="H292"/>
      <c r="I292"/>
      <c r="J292"/>
      <c r="K292"/>
      <c r="L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  <row r="320" spans="6:12" ht="12.75">
      <c r="F320"/>
      <c r="G320"/>
      <c r="H320"/>
      <c r="I320"/>
      <c r="J320"/>
      <c r="K320"/>
      <c r="L320"/>
    </row>
    <row r="321" spans="6:12" ht="12.75">
      <c r="F321"/>
      <c r="G321"/>
      <c r="H321"/>
      <c r="I321"/>
      <c r="J321"/>
      <c r="K321"/>
      <c r="L321"/>
    </row>
    <row r="322" spans="6:12" ht="12.75">
      <c r="F322"/>
      <c r="G322"/>
      <c r="H322"/>
      <c r="I322"/>
      <c r="J322"/>
      <c r="K322"/>
      <c r="L322"/>
    </row>
    <row r="323" spans="6:12" ht="12.75">
      <c r="F323"/>
      <c r="G323"/>
      <c r="H323"/>
      <c r="I323"/>
      <c r="J323"/>
      <c r="K323"/>
      <c r="L323"/>
    </row>
    <row r="324" spans="6:12" ht="12.75">
      <c r="F324"/>
      <c r="G324"/>
      <c r="H324"/>
      <c r="I324"/>
      <c r="J324"/>
      <c r="K324"/>
      <c r="L324"/>
    </row>
    <row r="325" spans="6:12" ht="12.75">
      <c r="F325"/>
      <c r="G325"/>
      <c r="H325"/>
      <c r="I325"/>
      <c r="J325"/>
      <c r="K325"/>
      <c r="L325"/>
    </row>
    <row r="326" spans="6:12" ht="12.75">
      <c r="F326"/>
      <c r="G326"/>
      <c r="H326"/>
      <c r="I326"/>
      <c r="J326"/>
      <c r="K326"/>
      <c r="L326"/>
    </row>
    <row r="327" spans="6:12" ht="12.75">
      <c r="F327"/>
      <c r="G327"/>
      <c r="H327"/>
      <c r="I327"/>
      <c r="J327"/>
      <c r="K327"/>
      <c r="L327"/>
    </row>
    <row r="328" spans="6:12" ht="12.75">
      <c r="F328"/>
      <c r="G328"/>
      <c r="H328"/>
      <c r="I328"/>
      <c r="J328"/>
      <c r="K328"/>
      <c r="L328"/>
    </row>
    <row r="329" spans="6:12" ht="12.75">
      <c r="F329"/>
      <c r="G329"/>
      <c r="H329"/>
      <c r="I329"/>
      <c r="J329"/>
      <c r="K329"/>
      <c r="L329"/>
    </row>
    <row r="330" spans="6:12" ht="12.75">
      <c r="F330"/>
      <c r="G330"/>
      <c r="H330"/>
      <c r="I330"/>
      <c r="J330"/>
      <c r="K330"/>
      <c r="L330"/>
    </row>
    <row r="331" spans="6:12" ht="12.75">
      <c r="F331"/>
      <c r="G331"/>
      <c r="H331"/>
      <c r="I331"/>
      <c r="J331"/>
      <c r="K331"/>
      <c r="L331"/>
    </row>
    <row r="332" spans="6:12" ht="12.75">
      <c r="F332"/>
      <c r="G332"/>
      <c r="H332"/>
      <c r="I332"/>
      <c r="J332"/>
      <c r="K332"/>
      <c r="L332"/>
    </row>
    <row r="333" spans="6:12" ht="12.75">
      <c r="F333"/>
      <c r="G333"/>
      <c r="H333"/>
      <c r="I333"/>
      <c r="J333"/>
      <c r="K333"/>
      <c r="L333"/>
    </row>
    <row r="334" spans="6:12" ht="12.75">
      <c r="F334"/>
      <c r="G334"/>
      <c r="H334"/>
      <c r="I334"/>
      <c r="J334"/>
      <c r="K334"/>
      <c r="L334"/>
    </row>
    <row r="335" spans="6:12" ht="12.75">
      <c r="F335"/>
      <c r="G335"/>
      <c r="H335"/>
      <c r="I335"/>
      <c r="J335"/>
      <c r="K335"/>
      <c r="L335"/>
    </row>
    <row r="336" spans="6:12" ht="12.75">
      <c r="F336"/>
      <c r="G336"/>
      <c r="H336"/>
      <c r="I336"/>
      <c r="J336"/>
      <c r="K336"/>
      <c r="L336"/>
    </row>
    <row r="337" spans="6:12" ht="12.75">
      <c r="F337"/>
      <c r="G337"/>
      <c r="H337"/>
      <c r="I337"/>
      <c r="J337"/>
      <c r="K337"/>
      <c r="L337"/>
    </row>
    <row r="338" spans="6:12" ht="12.75">
      <c r="F338"/>
      <c r="G338"/>
      <c r="H338"/>
      <c r="I338"/>
      <c r="J338"/>
      <c r="K338"/>
      <c r="L338"/>
    </row>
    <row r="339" spans="6:12" ht="12.75">
      <c r="F339"/>
      <c r="G339"/>
      <c r="H339"/>
      <c r="I339"/>
      <c r="J339"/>
      <c r="K339"/>
      <c r="L339"/>
    </row>
    <row r="340" spans="6:12" ht="12.75">
      <c r="F340"/>
      <c r="G340"/>
      <c r="H340"/>
      <c r="I340"/>
      <c r="J340"/>
      <c r="K340"/>
      <c r="L340"/>
    </row>
    <row r="341" spans="6:12" ht="12.75">
      <c r="F341"/>
      <c r="G341"/>
      <c r="H341"/>
      <c r="I341"/>
      <c r="J341"/>
      <c r="K341"/>
      <c r="L341"/>
    </row>
    <row r="342" spans="6:12" ht="12.75">
      <c r="F342"/>
      <c r="G342"/>
      <c r="H342"/>
      <c r="I342"/>
      <c r="J342"/>
      <c r="K342"/>
      <c r="L342"/>
    </row>
    <row r="343" spans="6:12" ht="12.75">
      <c r="F343"/>
      <c r="G343"/>
      <c r="H343"/>
      <c r="I343"/>
      <c r="J343"/>
      <c r="K343"/>
      <c r="L343"/>
    </row>
    <row r="344" spans="6:12" ht="12.75">
      <c r="F344"/>
      <c r="G344"/>
      <c r="H344"/>
      <c r="I344"/>
      <c r="J344"/>
      <c r="K344"/>
      <c r="L344"/>
    </row>
    <row r="345" spans="6:12" ht="12.75">
      <c r="F345"/>
      <c r="G345"/>
      <c r="H345"/>
      <c r="I345"/>
      <c r="J345"/>
      <c r="K345"/>
      <c r="L345"/>
    </row>
    <row r="346" spans="6:12" ht="12.75">
      <c r="F346"/>
      <c r="G346"/>
      <c r="H346"/>
      <c r="I346"/>
      <c r="J346"/>
      <c r="K346"/>
      <c r="L346"/>
    </row>
    <row r="347" spans="6:12" ht="12.75">
      <c r="F347"/>
      <c r="G347"/>
      <c r="H347"/>
      <c r="I347"/>
      <c r="J347"/>
      <c r="K347"/>
      <c r="L347"/>
    </row>
    <row r="348" spans="6:12" ht="12.75">
      <c r="F348"/>
      <c r="G348"/>
      <c r="H348"/>
      <c r="I348"/>
      <c r="J348"/>
      <c r="K348"/>
      <c r="L348"/>
    </row>
    <row r="349" spans="6:12" ht="12.75">
      <c r="F349"/>
      <c r="G349"/>
      <c r="H349"/>
      <c r="I349"/>
      <c r="J349"/>
      <c r="K349"/>
      <c r="L349"/>
    </row>
    <row r="350" spans="6:12" ht="12.75">
      <c r="F350"/>
      <c r="G350"/>
      <c r="H350"/>
      <c r="I350"/>
      <c r="J350"/>
      <c r="K350"/>
      <c r="L350"/>
    </row>
    <row r="351" spans="6:12" ht="12.75">
      <c r="F351"/>
      <c r="G351"/>
      <c r="H351"/>
      <c r="I351"/>
      <c r="J351"/>
      <c r="K351"/>
      <c r="L351"/>
    </row>
    <row r="352" spans="6:12" ht="12.75">
      <c r="F352"/>
      <c r="G352"/>
      <c r="H352"/>
      <c r="I352"/>
      <c r="J352"/>
      <c r="K352"/>
      <c r="L352"/>
    </row>
    <row r="353" spans="6:12" ht="12.75">
      <c r="F353"/>
      <c r="G353"/>
      <c r="H353"/>
      <c r="I353"/>
      <c r="J353"/>
      <c r="K353"/>
      <c r="L353"/>
    </row>
    <row r="354" spans="6:12" ht="12.75">
      <c r="F354"/>
      <c r="G354"/>
      <c r="H354"/>
      <c r="I354"/>
      <c r="J354"/>
      <c r="K354"/>
      <c r="L354"/>
    </row>
    <row r="355" spans="6:12" ht="12.75">
      <c r="F355"/>
      <c r="G355"/>
      <c r="H355"/>
      <c r="I355"/>
      <c r="J355"/>
      <c r="K355"/>
      <c r="L355"/>
    </row>
    <row r="356" spans="6:12" ht="12.75">
      <c r="F356"/>
      <c r="G356"/>
      <c r="H356"/>
      <c r="I356"/>
      <c r="J356"/>
      <c r="K356"/>
      <c r="L356"/>
    </row>
    <row r="357" spans="6:12" ht="12.75">
      <c r="F357"/>
      <c r="G357"/>
      <c r="H357"/>
      <c r="I357"/>
      <c r="J357"/>
      <c r="K357"/>
      <c r="L357"/>
    </row>
    <row r="358" spans="6:12" ht="12.75">
      <c r="F358"/>
      <c r="G358"/>
      <c r="H358"/>
      <c r="I358"/>
      <c r="J358"/>
      <c r="K358"/>
      <c r="L358"/>
    </row>
    <row r="359" spans="6:12" ht="12.75">
      <c r="F359"/>
      <c r="G359"/>
      <c r="H359"/>
      <c r="I359"/>
      <c r="J359"/>
      <c r="K359"/>
      <c r="L359"/>
    </row>
    <row r="360" spans="6:12" ht="12.75">
      <c r="F360"/>
      <c r="G360"/>
      <c r="H360"/>
      <c r="I360"/>
      <c r="J360"/>
      <c r="K360"/>
      <c r="L360"/>
    </row>
    <row r="361" spans="6:12" ht="12.75">
      <c r="F361"/>
      <c r="G361"/>
      <c r="H361"/>
      <c r="I361"/>
      <c r="J361"/>
      <c r="K361"/>
      <c r="L361"/>
    </row>
    <row r="362" spans="6:12" ht="12.75">
      <c r="F362"/>
      <c r="G362"/>
      <c r="H362"/>
      <c r="I362"/>
      <c r="J362"/>
      <c r="K362"/>
      <c r="L362"/>
    </row>
    <row r="363" spans="6:12" ht="12.75">
      <c r="F363"/>
      <c r="G363"/>
      <c r="H363"/>
      <c r="I363"/>
      <c r="J363"/>
      <c r="K363"/>
      <c r="L363"/>
    </row>
    <row r="364" spans="6:12" ht="12.75">
      <c r="F364"/>
      <c r="G364"/>
      <c r="H364"/>
      <c r="I364"/>
      <c r="J364"/>
      <c r="K364"/>
      <c r="L364"/>
    </row>
    <row r="365" spans="6:12" ht="12.75">
      <c r="F365"/>
      <c r="G365"/>
      <c r="H365"/>
      <c r="I365"/>
      <c r="J365"/>
      <c r="K365"/>
      <c r="L365"/>
    </row>
    <row r="366" spans="6:12" ht="12.75">
      <c r="F366"/>
      <c r="G366"/>
      <c r="H366"/>
      <c r="I366"/>
      <c r="J366"/>
      <c r="K366"/>
      <c r="L366"/>
    </row>
    <row r="367" spans="6:12" ht="12.75">
      <c r="F367"/>
      <c r="G367"/>
      <c r="H367"/>
      <c r="I367"/>
      <c r="J367"/>
      <c r="K367"/>
      <c r="L367"/>
    </row>
    <row r="368" spans="6:12" ht="12.75">
      <c r="F368"/>
      <c r="G368"/>
      <c r="H368"/>
      <c r="I368"/>
      <c r="J368"/>
      <c r="K368"/>
      <c r="L368"/>
    </row>
    <row r="369" spans="6:12" ht="12.75">
      <c r="F369"/>
      <c r="G369"/>
      <c r="H369"/>
      <c r="I369"/>
      <c r="J369"/>
      <c r="K369"/>
      <c r="L369"/>
    </row>
    <row r="370" spans="6:12" ht="12.75">
      <c r="F370"/>
      <c r="G370"/>
      <c r="H370"/>
      <c r="I370"/>
      <c r="J370"/>
      <c r="K370"/>
      <c r="L370"/>
    </row>
    <row r="371" spans="6:12" ht="12.75">
      <c r="F371"/>
      <c r="G371"/>
      <c r="H371"/>
      <c r="I371"/>
      <c r="J371"/>
      <c r="K371"/>
      <c r="L371"/>
    </row>
    <row r="372" spans="6:12" ht="12.75">
      <c r="F372"/>
      <c r="G372"/>
      <c r="H372"/>
      <c r="I372"/>
      <c r="J372"/>
      <c r="K372"/>
      <c r="L372"/>
    </row>
    <row r="373" spans="6:12" ht="12.75">
      <c r="F373"/>
      <c r="G373"/>
      <c r="H373"/>
      <c r="I373"/>
      <c r="J373"/>
      <c r="K373"/>
      <c r="L373"/>
    </row>
    <row r="374" spans="6:12" ht="12.75">
      <c r="F374"/>
      <c r="G374"/>
      <c r="H374"/>
      <c r="I374"/>
      <c r="J374"/>
      <c r="K374"/>
      <c r="L374"/>
    </row>
    <row r="375" spans="6:12" ht="12.75">
      <c r="F375"/>
      <c r="G375"/>
      <c r="H375"/>
      <c r="I375"/>
      <c r="J375"/>
      <c r="K375"/>
      <c r="L375"/>
    </row>
    <row r="376" spans="6:12" ht="12.75">
      <c r="F376"/>
      <c r="G376"/>
      <c r="H376"/>
      <c r="I376"/>
      <c r="J376"/>
      <c r="K376"/>
      <c r="L376"/>
    </row>
    <row r="377" spans="6:12" ht="12.75">
      <c r="F377"/>
      <c r="G377"/>
      <c r="H377"/>
      <c r="I377"/>
      <c r="J377"/>
      <c r="K377"/>
      <c r="L377"/>
    </row>
    <row r="378" spans="6:12" ht="12.75">
      <c r="F378"/>
      <c r="G378"/>
      <c r="H378"/>
      <c r="I378"/>
      <c r="J378"/>
      <c r="K378"/>
      <c r="L378"/>
    </row>
    <row r="379" spans="6:12" ht="12.75">
      <c r="F379"/>
      <c r="G379"/>
      <c r="H379"/>
      <c r="I379"/>
      <c r="J379"/>
      <c r="K379"/>
      <c r="L379"/>
    </row>
    <row r="380" spans="6:12" ht="12.75">
      <c r="F380"/>
      <c r="G380"/>
      <c r="H380"/>
      <c r="I380"/>
      <c r="J380"/>
      <c r="K380"/>
      <c r="L380"/>
    </row>
    <row r="381" spans="6:12" ht="12.75">
      <c r="F381"/>
      <c r="G381"/>
      <c r="H381"/>
      <c r="I381"/>
      <c r="J381"/>
      <c r="K381"/>
      <c r="L381"/>
    </row>
    <row r="382" spans="6:12" ht="12.75">
      <c r="F382"/>
      <c r="G382"/>
      <c r="H382"/>
      <c r="I382"/>
      <c r="J382"/>
      <c r="K382"/>
      <c r="L382"/>
    </row>
    <row r="383" spans="6:12" ht="12.75">
      <c r="F383"/>
      <c r="G383"/>
      <c r="H383"/>
      <c r="I383"/>
      <c r="J383"/>
      <c r="K383"/>
      <c r="L383"/>
    </row>
    <row r="384" spans="6:12" ht="12.75">
      <c r="F384"/>
      <c r="G384"/>
      <c r="H384"/>
      <c r="I384"/>
      <c r="J384"/>
      <c r="K384"/>
      <c r="L384"/>
    </row>
    <row r="385" spans="6:12" ht="12.75">
      <c r="F385"/>
      <c r="G385"/>
      <c r="H385"/>
      <c r="I385"/>
      <c r="J385"/>
      <c r="K385"/>
      <c r="L385"/>
    </row>
    <row r="386" spans="6:12" ht="12.75">
      <c r="F386"/>
      <c r="G386"/>
      <c r="H386"/>
      <c r="I386"/>
      <c r="J386"/>
      <c r="K386"/>
      <c r="L386"/>
    </row>
    <row r="387" spans="6:12" ht="12.75">
      <c r="F387"/>
      <c r="G387"/>
      <c r="H387"/>
      <c r="I387"/>
      <c r="J387"/>
      <c r="K387"/>
      <c r="L387"/>
    </row>
    <row r="388" spans="6:12" ht="12.75">
      <c r="F388"/>
      <c r="G388"/>
      <c r="H388"/>
      <c r="I388"/>
      <c r="J388"/>
      <c r="K388"/>
      <c r="L388"/>
    </row>
    <row r="389" spans="6:12" ht="12.75">
      <c r="F389"/>
      <c r="G389"/>
      <c r="H389"/>
      <c r="I389"/>
      <c r="J389"/>
      <c r="K389"/>
      <c r="L389"/>
    </row>
    <row r="390" spans="6:12" ht="12.75">
      <c r="F390"/>
      <c r="G390"/>
      <c r="H390"/>
      <c r="I390"/>
      <c r="J390"/>
      <c r="K390"/>
      <c r="L390"/>
    </row>
    <row r="391" spans="6:12" ht="12.75">
      <c r="F391"/>
      <c r="G391"/>
      <c r="H391"/>
      <c r="I391"/>
      <c r="J391"/>
      <c r="K391"/>
      <c r="L391"/>
    </row>
    <row r="392" spans="6:12" ht="12.75">
      <c r="F392"/>
      <c r="G392"/>
      <c r="H392"/>
      <c r="I392"/>
      <c r="J392"/>
      <c r="K392"/>
      <c r="L392"/>
    </row>
    <row r="393" spans="6:12" ht="12.75">
      <c r="F393"/>
      <c r="G393"/>
      <c r="H393"/>
      <c r="I393"/>
      <c r="J393"/>
      <c r="K393"/>
      <c r="L393"/>
    </row>
    <row r="394" spans="6:12" ht="12.75">
      <c r="F394"/>
      <c r="G394"/>
      <c r="H394"/>
      <c r="I394"/>
      <c r="J394"/>
      <c r="K394"/>
      <c r="L394"/>
    </row>
    <row r="395" spans="6:12" ht="12.75">
      <c r="F395"/>
      <c r="G395"/>
      <c r="H395"/>
      <c r="I395"/>
      <c r="J395"/>
      <c r="K395"/>
      <c r="L395"/>
    </row>
    <row r="396" spans="6:12" ht="12.75">
      <c r="F396"/>
      <c r="G396"/>
      <c r="H396"/>
      <c r="I396"/>
      <c r="J396"/>
      <c r="K396"/>
      <c r="L396"/>
    </row>
    <row r="397" spans="6:12" ht="12.75">
      <c r="F397"/>
      <c r="G397"/>
      <c r="H397"/>
      <c r="I397"/>
      <c r="J397"/>
      <c r="K397"/>
      <c r="L397"/>
    </row>
    <row r="398" spans="6:12" ht="12.75">
      <c r="F398"/>
      <c r="G398"/>
      <c r="H398"/>
      <c r="I398"/>
      <c r="J398"/>
      <c r="K398"/>
      <c r="L398"/>
    </row>
    <row r="399" spans="6:12" ht="12.75">
      <c r="F399"/>
      <c r="G399"/>
      <c r="H399"/>
      <c r="I399"/>
      <c r="J399"/>
      <c r="K399"/>
      <c r="L399"/>
    </row>
    <row r="400" spans="6:12" ht="12.75">
      <c r="F400"/>
      <c r="G400"/>
      <c r="H400"/>
      <c r="I400"/>
      <c r="J400"/>
      <c r="K400"/>
      <c r="L400"/>
    </row>
    <row r="401" spans="6:12" ht="12.75">
      <c r="F401"/>
      <c r="G401"/>
      <c r="H401"/>
      <c r="I401"/>
      <c r="J401"/>
      <c r="K401"/>
      <c r="L401"/>
    </row>
    <row r="402" spans="6:12" ht="12.75">
      <c r="F402"/>
      <c r="G402"/>
      <c r="H402"/>
      <c r="I402"/>
      <c r="J402"/>
      <c r="K402"/>
      <c r="L402"/>
    </row>
    <row r="403" spans="6:12" ht="12.75">
      <c r="F403"/>
      <c r="G403"/>
      <c r="H403"/>
      <c r="I403"/>
      <c r="J403"/>
      <c r="K403"/>
      <c r="L403"/>
    </row>
    <row r="404" spans="6:12" ht="12.75">
      <c r="F404"/>
      <c r="G404"/>
      <c r="H404"/>
      <c r="I404"/>
      <c r="J404"/>
      <c r="K404"/>
      <c r="L404"/>
    </row>
    <row r="405" spans="6:12" ht="12.75">
      <c r="F405"/>
      <c r="G405"/>
      <c r="H405"/>
      <c r="I405"/>
      <c r="J405"/>
      <c r="K405"/>
      <c r="L405"/>
    </row>
    <row r="406" spans="6:12" ht="12.75">
      <c r="F406"/>
      <c r="G406"/>
      <c r="H406"/>
      <c r="I406"/>
      <c r="J406"/>
      <c r="K406"/>
      <c r="L406"/>
    </row>
    <row r="407" spans="6:12" ht="12.75">
      <c r="F407"/>
      <c r="G407"/>
      <c r="H407"/>
      <c r="I407"/>
      <c r="J407"/>
      <c r="K407"/>
      <c r="L407"/>
    </row>
    <row r="408" spans="6:12" ht="12.75">
      <c r="F408"/>
      <c r="G408"/>
      <c r="H408"/>
      <c r="I408"/>
      <c r="J408"/>
      <c r="K408"/>
      <c r="L408"/>
    </row>
    <row r="409" spans="6:12" ht="12.75">
      <c r="F409"/>
      <c r="G409"/>
      <c r="H409"/>
      <c r="I409"/>
      <c r="J409"/>
      <c r="K409"/>
      <c r="L409"/>
    </row>
    <row r="410" spans="6:12" ht="12.75">
      <c r="F410"/>
      <c r="G410"/>
      <c r="H410"/>
      <c r="I410"/>
      <c r="J410"/>
      <c r="K410"/>
      <c r="L410"/>
    </row>
    <row r="411" spans="6:12" ht="12.75">
      <c r="F411"/>
      <c r="G411"/>
      <c r="H411"/>
      <c r="I411"/>
      <c r="J411"/>
      <c r="K411"/>
      <c r="L411"/>
    </row>
    <row r="412" spans="6:12" ht="12.75">
      <c r="F412"/>
      <c r="G412"/>
      <c r="H412"/>
      <c r="I412"/>
      <c r="J412"/>
      <c r="K412"/>
      <c r="L412"/>
    </row>
    <row r="413" spans="6:12" ht="12.75">
      <c r="F413"/>
      <c r="G413"/>
      <c r="H413"/>
      <c r="I413"/>
      <c r="J413"/>
      <c r="K413"/>
      <c r="L413"/>
    </row>
    <row r="414" spans="6:12" ht="12.75">
      <c r="F414"/>
      <c r="G414"/>
      <c r="H414"/>
      <c r="I414"/>
      <c r="J414"/>
      <c r="K414"/>
      <c r="L414"/>
    </row>
    <row r="415" spans="6:12" ht="12.75">
      <c r="F415"/>
      <c r="G415"/>
      <c r="H415"/>
      <c r="I415"/>
      <c r="J415"/>
      <c r="K415"/>
      <c r="L415"/>
    </row>
    <row r="416" spans="6:12" ht="12.75">
      <c r="F416"/>
      <c r="G416"/>
      <c r="H416"/>
      <c r="I416"/>
      <c r="J416"/>
      <c r="K416"/>
      <c r="L416"/>
    </row>
    <row r="417" spans="6:12" ht="12.75">
      <c r="F417"/>
      <c r="G417"/>
      <c r="H417"/>
      <c r="I417"/>
      <c r="J417"/>
      <c r="K417"/>
      <c r="L417"/>
    </row>
    <row r="418" spans="6:12" ht="12.75">
      <c r="F418"/>
      <c r="G418"/>
      <c r="H418"/>
      <c r="I418"/>
      <c r="J418"/>
      <c r="K418"/>
      <c r="L418"/>
    </row>
    <row r="419" spans="6:12" ht="12.75">
      <c r="F419"/>
      <c r="G419"/>
      <c r="H419"/>
      <c r="I419"/>
      <c r="J419"/>
      <c r="K419"/>
      <c r="L419"/>
    </row>
    <row r="420" spans="6:12" ht="12.75">
      <c r="F420"/>
      <c r="G420"/>
      <c r="H420"/>
      <c r="I420"/>
      <c r="J420"/>
      <c r="K420"/>
      <c r="L420"/>
    </row>
    <row r="421" spans="6:12" ht="12.75">
      <c r="F421"/>
      <c r="G421"/>
      <c r="H421"/>
      <c r="I421"/>
      <c r="J421"/>
      <c r="K421"/>
      <c r="L421"/>
    </row>
    <row r="422" spans="6:12" ht="12.75">
      <c r="F422"/>
      <c r="G422"/>
      <c r="H422"/>
      <c r="I422"/>
      <c r="J422"/>
      <c r="K422"/>
      <c r="L422"/>
    </row>
    <row r="423" spans="6:12" ht="12.75">
      <c r="F423"/>
      <c r="G423"/>
      <c r="H423"/>
      <c r="I423"/>
      <c r="J423"/>
      <c r="K423"/>
      <c r="L423"/>
    </row>
    <row r="424" spans="6:12" ht="12.75">
      <c r="F424"/>
      <c r="G424"/>
      <c r="H424"/>
      <c r="I424"/>
      <c r="J424"/>
      <c r="K424"/>
      <c r="L424"/>
    </row>
    <row r="425" spans="6:12" ht="12.75">
      <c r="F425"/>
      <c r="G425"/>
      <c r="H425"/>
      <c r="I425"/>
      <c r="J425"/>
      <c r="K425"/>
      <c r="L425"/>
    </row>
    <row r="426" spans="6:12" ht="12.75">
      <c r="F426"/>
      <c r="G426"/>
      <c r="H426"/>
      <c r="I426"/>
      <c r="J426"/>
      <c r="K426"/>
      <c r="L426"/>
    </row>
    <row r="427" spans="6:12" ht="12.75">
      <c r="F427"/>
      <c r="G427"/>
      <c r="H427"/>
      <c r="I427"/>
      <c r="J427"/>
      <c r="K427"/>
      <c r="L427"/>
    </row>
    <row r="428" spans="6:12" ht="12.75">
      <c r="F428"/>
      <c r="G428"/>
      <c r="H428"/>
      <c r="I428"/>
      <c r="J428"/>
      <c r="K428"/>
      <c r="L428"/>
    </row>
    <row r="429" spans="6:12" ht="12.75">
      <c r="F429"/>
      <c r="G429"/>
      <c r="H429"/>
      <c r="I429"/>
      <c r="J429"/>
      <c r="K429"/>
      <c r="L429"/>
    </row>
    <row r="430" spans="6:12" ht="12.75">
      <c r="F430"/>
      <c r="G430"/>
      <c r="H430"/>
      <c r="I430"/>
      <c r="J430"/>
      <c r="K430"/>
      <c r="L430"/>
    </row>
    <row r="431" spans="6:12" ht="12.75">
      <c r="F431"/>
      <c r="G431"/>
      <c r="H431"/>
      <c r="I431"/>
      <c r="J431"/>
      <c r="K431"/>
      <c r="L431"/>
    </row>
    <row r="432" spans="6:12" ht="12.75">
      <c r="F432"/>
      <c r="G432"/>
      <c r="H432"/>
      <c r="I432"/>
      <c r="J432"/>
      <c r="K432"/>
      <c r="L432"/>
    </row>
    <row r="433" spans="6:12" ht="12.75">
      <c r="F433"/>
      <c r="G433"/>
      <c r="H433"/>
      <c r="I433"/>
      <c r="J433"/>
      <c r="K433"/>
      <c r="L433"/>
    </row>
    <row r="434" spans="6:12" ht="12.75">
      <c r="F434"/>
      <c r="G434"/>
      <c r="H434"/>
      <c r="I434"/>
      <c r="J434"/>
      <c r="K434"/>
      <c r="L434"/>
    </row>
    <row r="435" spans="6:12" ht="12.75">
      <c r="F435"/>
      <c r="G435"/>
      <c r="H435"/>
      <c r="I435"/>
      <c r="J435"/>
      <c r="K435"/>
      <c r="L435"/>
    </row>
    <row r="436" spans="6:12" ht="12.75">
      <c r="F436"/>
      <c r="G436"/>
      <c r="H436"/>
      <c r="I436"/>
      <c r="J436"/>
      <c r="K436"/>
      <c r="L436"/>
    </row>
    <row r="437" spans="6:12" ht="12.75">
      <c r="F437"/>
      <c r="G437"/>
      <c r="H437"/>
      <c r="I437"/>
      <c r="J437"/>
      <c r="K437"/>
      <c r="L437"/>
    </row>
    <row r="438" spans="6:12" ht="12.75">
      <c r="F438"/>
      <c r="G438"/>
      <c r="H438"/>
      <c r="I438"/>
      <c r="J438"/>
      <c r="K438"/>
      <c r="L438"/>
    </row>
    <row r="439" spans="6:12" ht="12.75">
      <c r="F439"/>
      <c r="G439"/>
      <c r="H439"/>
      <c r="I439"/>
      <c r="J439"/>
      <c r="K439"/>
      <c r="L439"/>
    </row>
    <row r="440" spans="6:12" ht="12.75">
      <c r="F440"/>
      <c r="G440"/>
      <c r="H440"/>
      <c r="I440"/>
      <c r="J440"/>
      <c r="K440"/>
      <c r="L440"/>
    </row>
    <row r="441" spans="6:12" ht="12.75">
      <c r="F441"/>
      <c r="G441"/>
      <c r="H441"/>
      <c r="I441"/>
      <c r="J441"/>
      <c r="K441"/>
      <c r="L441"/>
    </row>
    <row r="442" spans="6:12" ht="12.75">
      <c r="F442"/>
      <c r="G442"/>
      <c r="H442"/>
      <c r="I442"/>
      <c r="J442"/>
      <c r="K442"/>
      <c r="L442"/>
    </row>
    <row r="443" spans="6:12" ht="12.75">
      <c r="F443"/>
      <c r="G443"/>
      <c r="H443"/>
      <c r="I443"/>
      <c r="J443"/>
      <c r="K443"/>
      <c r="L443"/>
    </row>
    <row r="444" spans="6:12" ht="12.75">
      <c r="F444"/>
      <c r="G444"/>
      <c r="H444"/>
      <c r="I444"/>
      <c r="J444"/>
      <c r="K444"/>
      <c r="L444"/>
    </row>
    <row r="445" spans="6:12" ht="12.75">
      <c r="F445"/>
      <c r="G445"/>
      <c r="H445"/>
      <c r="I445"/>
      <c r="J445"/>
      <c r="K445"/>
      <c r="L445"/>
    </row>
    <row r="446" spans="6:12" ht="12.75">
      <c r="F446"/>
      <c r="G446"/>
      <c r="H446"/>
      <c r="I446"/>
      <c r="J446"/>
      <c r="K446"/>
      <c r="L446"/>
    </row>
    <row r="447" spans="6:12" ht="12.75">
      <c r="F447"/>
      <c r="G447"/>
      <c r="H447"/>
      <c r="I447"/>
      <c r="J447"/>
      <c r="K447"/>
      <c r="L447"/>
    </row>
    <row r="448" spans="6:12" ht="12.75">
      <c r="F448"/>
      <c r="G448"/>
      <c r="H448"/>
      <c r="I448"/>
      <c r="J448"/>
      <c r="K448"/>
      <c r="L448"/>
    </row>
    <row r="449" spans="6:12" ht="12.75">
      <c r="F449"/>
      <c r="G449"/>
      <c r="H449"/>
      <c r="I449"/>
      <c r="J449"/>
      <c r="K449"/>
      <c r="L449"/>
    </row>
    <row r="450" spans="6:12" ht="12.75">
      <c r="F450"/>
      <c r="G450"/>
      <c r="H450"/>
      <c r="I450"/>
      <c r="J450"/>
      <c r="K450"/>
      <c r="L450"/>
    </row>
    <row r="451" spans="6:12" ht="12.75">
      <c r="F451"/>
      <c r="G451"/>
      <c r="H451"/>
      <c r="I451"/>
      <c r="J451"/>
      <c r="K451"/>
      <c r="L451"/>
    </row>
    <row r="452" spans="6:12" ht="12.75">
      <c r="F452"/>
      <c r="G452"/>
      <c r="H452"/>
      <c r="I452"/>
      <c r="J452"/>
      <c r="K452"/>
      <c r="L452"/>
    </row>
    <row r="453" spans="6:12" ht="12.75">
      <c r="F453"/>
      <c r="G453"/>
      <c r="H453"/>
      <c r="I453"/>
      <c r="J453"/>
      <c r="K453"/>
      <c r="L453"/>
    </row>
    <row r="454" spans="6:12" ht="12.75">
      <c r="F454"/>
      <c r="G454"/>
      <c r="H454"/>
      <c r="I454"/>
      <c r="J454"/>
      <c r="K454"/>
      <c r="L454"/>
    </row>
    <row r="455" spans="6:12" ht="12.75">
      <c r="F455"/>
      <c r="G455"/>
      <c r="H455"/>
      <c r="I455"/>
      <c r="J455"/>
      <c r="K455"/>
      <c r="L455"/>
    </row>
    <row r="456" spans="6:12" ht="12.75">
      <c r="F456"/>
      <c r="G456"/>
      <c r="H456"/>
      <c r="I456"/>
      <c r="J456"/>
      <c r="K456"/>
      <c r="L456"/>
    </row>
    <row r="457" spans="6:12" ht="12.75">
      <c r="F457"/>
      <c r="G457"/>
      <c r="H457"/>
      <c r="I457"/>
      <c r="J457"/>
      <c r="K457"/>
      <c r="L457"/>
    </row>
    <row r="458" spans="6:12" ht="12.75">
      <c r="F458"/>
      <c r="G458"/>
      <c r="H458"/>
      <c r="I458"/>
      <c r="J458"/>
      <c r="K458"/>
      <c r="L458"/>
    </row>
    <row r="459" spans="6:12" ht="12.75">
      <c r="F459"/>
      <c r="G459"/>
      <c r="H459"/>
      <c r="I459"/>
      <c r="J459"/>
      <c r="K459"/>
      <c r="L459"/>
    </row>
    <row r="460" spans="6:12" ht="12.75">
      <c r="F460"/>
      <c r="G460"/>
      <c r="H460"/>
      <c r="I460"/>
      <c r="J460"/>
      <c r="K460"/>
      <c r="L460"/>
    </row>
    <row r="461" spans="6:12" ht="12.75">
      <c r="F461"/>
      <c r="G461"/>
      <c r="H461"/>
      <c r="I461"/>
      <c r="J461"/>
      <c r="K461"/>
      <c r="L461"/>
    </row>
    <row r="462" spans="6:12" ht="12.75">
      <c r="F462"/>
      <c r="G462"/>
      <c r="H462"/>
      <c r="I462"/>
      <c r="J462"/>
      <c r="K462"/>
      <c r="L462"/>
    </row>
    <row r="463" spans="6:12" ht="12.75">
      <c r="F463"/>
      <c r="G463"/>
      <c r="H463"/>
      <c r="I463"/>
      <c r="J463"/>
      <c r="K463"/>
      <c r="L463"/>
    </row>
    <row r="464" spans="6:12" ht="12.75">
      <c r="F464"/>
      <c r="G464"/>
      <c r="H464"/>
      <c r="I464"/>
      <c r="J464"/>
      <c r="K464"/>
      <c r="L464"/>
    </row>
    <row r="465" spans="6:12" ht="12.75">
      <c r="F465"/>
      <c r="G465"/>
      <c r="H465"/>
      <c r="I465"/>
      <c r="J465"/>
      <c r="K465"/>
      <c r="L465"/>
    </row>
    <row r="466" spans="6:12" ht="12.75">
      <c r="F466"/>
      <c r="G466"/>
      <c r="H466"/>
      <c r="I466"/>
      <c r="J466"/>
      <c r="K466"/>
      <c r="L466"/>
    </row>
    <row r="467" spans="6:12" ht="12.75">
      <c r="F467"/>
      <c r="G467"/>
      <c r="H467"/>
      <c r="I467"/>
      <c r="J467"/>
      <c r="K467"/>
      <c r="L467"/>
    </row>
    <row r="468" spans="6:12" ht="12.75">
      <c r="F468"/>
      <c r="G468"/>
      <c r="H468"/>
      <c r="I468"/>
      <c r="J468"/>
      <c r="K468"/>
      <c r="L468"/>
    </row>
    <row r="469" spans="6:12" ht="12.75">
      <c r="F469"/>
      <c r="G469"/>
      <c r="H469"/>
      <c r="I469"/>
      <c r="J469"/>
      <c r="K469"/>
      <c r="L469"/>
    </row>
    <row r="470" spans="6:12" ht="12.75">
      <c r="F470"/>
      <c r="G470"/>
      <c r="H470"/>
      <c r="I470"/>
      <c r="J470"/>
      <c r="K470"/>
      <c r="L470"/>
    </row>
    <row r="471" spans="6:12" ht="12.75">
      <c r="F471"/>
      <c r="G471"/>
      <c r="H471"/>
      <c r="I471"/>
      <c r="J471"/>
      <c r="K471"/>
      <c r="L471"/>
    </row>
    <row r="472" spans="6:12" ht="12.75">
      <c r="F472"/>
      <c r="G472"/>
      <c r="H472"/>
      <c r="I472"/>
      <c r="J472"/>
      <c r="K472"/>
      <c r="L472"/>
    </row>
    <row r="473" spans="6:12" ht="12.75">
      <c r="F473"/>
      <c r="G473"/>
      <c r="H473"/>
      <c r="I473"/>
      <c r="J473"/>
      <c r="K473"/>
      <c r="L473"/>
    </row>
    <row r="474" spans="6:12" ht="12.75">
      <c r="F474"/>
      <c r="G474"/>
      <c r="H474"/>
      <c r="I474"/>
      <c r="J474"/>
      <c r="K474"/>
      <c r="L474"/>
    </row>
    <row r="475" spans="6:12" ht="12.75">
      <c r="F475"/>
      <c r="G475"/>
      <c r="H475"/>
      <c r="I475"/>
      <c r="J475"/>
      <c r="K475"/>
      <c r="L475"/>
    </row>
    <row r="476" spans="6:12" ht="12.75">
      <c r="F476"/>
      <c r="G476"/>
      <c r="H476"/>
      <c r="I476"/>
      <c r="J476"/>
      <c r="K476"/>
      <c r="L476"/>
    </row>
    <row r="477" spans="6:12" ht="12.75">
      <c r="F477"/>
      <c r="G477"/>
      <c r="H477"/>
      <c r="I477"/>
      <c r="J477"/>
      <c r="K477"/>
      <c r="L477"/>
    </row>
    <row r="478" spans="6:12" ht="12.75">
      <c r="F478"/>
      <c r="G478"/>
      <c r="H478"/>
      <c r="I478"/>
      <c r="J478"/>
      <c r="K478"/>
      <c r="L478"/>
    </row>
    <row r="479" spans="6:12" ht="12.75">
      <c r="F479"/>
      <c r="G479"/>
      <c r="H479"/>
      <c r="I479"/>
      <c r="J479"/>
      <c r="K479"/>
      <c r="L479"/>
    </row>
    <row r="480" spans="6:12" ht="12.75">
      <c r="F480"/>
      <c r="G480"/>
      <c r="H480"/>
      <c r="I480"/>
      <c r="J480"/>
      <c r="K480"/>
      <c r="L480"/>
    </row>
    <row r="481" spans="6:12" ht="12.75">
      <c r="F481"/>
      <c r="G481"/>
      <c r="H481"/>
      <c r="I481"/>
      <c r="J481"/>
      <c r="K481"/>
      <c r="L481"/>
    </row>
    <row r="482" spans="6:12" ht="12.75">
      <c r="F482"/>
      <c r="G482"/>
      <c r="H482"/>
      <c r="I482"/>
      <c r="J482"/>
      <c r="K482"/>
      <c r="L482"/>
    </row>
    <row r="483" spans="6:12" ht="12.75">
      <c r="F483"/>
      <c r="G483"/>
      <c r="H483"/>
      <c r="I483"/>
      <c r="J483"/>
      <c r="K483"/>
      <c r="L483"/>
    </row>
    <row r="484" spans="6:12" ht="12.75">
      <c r="F484"/>
      <c r="G484"/>
      <c r="H484"/>
      <c r="I484"/>
      <c r="J484"/>
      <c r="K484"/>
      <c r="L484"/>
    </row>
    <row r="485" spans="6:12" ht="12.75">
      <c r="F485"/>
      <c r="G485"/>
      <c r="H485"/>
      <c r="I485"/>
      <c r="J485"/>
      <c r="K485"/>
      <c r="L485"/>
    </row>
    <row r="486" spans="6:12" ht="12.75">
      <c r="F486"/>
      <c r="G486"/>
      <c r="H486"/>
      <c r="I486"/>
      <c r="J486"/>
      <c r="K486"/>
      <c r="L486"/>
    </row>
    <row r="487" spans="6:12" ht="12.75">
      <c r="F487"/>
      <c r="G487"/>
      <c r="H487"/>
      <c r="I487"/>
      <c r="J487"/>
      <c r="K487"/>
      <c r="L487"/>
    </row>
    <row r="488" spans="6:12" ht="12.75">
      <c r="F488"/>
      <c r="G488"/>
      <c r="H488"/>
      <c r="I488"/>
      <c r="J488"/>
      <c r="K488"/>
      <c r="L488"/>
    </row>
    <row r="489" spans="6:12" ht="12.75">
      <c r="F489"/>
      <c r="G489"/>
      <c r="H489"/>
      <c r="I489"/>
      <c r="J489"/>
      <c r="K489"/>
      <c r="L489"/>
    </row>
    <row r="490" spans="6:12" ht="12.75">
      <c r="F490"/>
      <c r="G490"/>
      <c r="H490"/>
      <c r="I490"/>
      <c r="J490"/>
      <c r="K490"/>
      <c r="L490"/>
    </row>
    <row r="491" spans="6:12" ht="12.75">
      <c r="F491"/>
      <c r="G491"/>
      <c r="H491"/>
      <c r="I491"/>
      <c r="J491"/>
      <c r="K491"/>
      <c r="L491"/>
    </row>
    <row r="492" spans="6:12" ht="12.75">
      <c r="F492"/>
      <c r="G492"/>
      <c r="H492"/>
      <c r="I492"/>
      <c r="J492"/>
      <c r="K492"/>
      <c r="L492"/>
    </row>
    <row r="493" spans="6:12" ht="12.75">
      <c r="F493"/>
      <c r="G493"/>
      <c r="H493"/>
      <c r="I493"/>
      <c r="J493"/>
      <c r="K493"/>
      <c r="L493"/>
    </row>
    <row r="494" spans="6:12" ht="12.75">
      <c r="F494"/>
      <c r="G494"/>
      <c r="H494"/>
      <c r="I494"/>
      <c r="J494"/>
      <c r="K494"/>
      <c r="L494"/>
    </row>
    <row r="495" spans="6:12" ht="12.75">
      <c r="F495"/>
      <c r="G495"/>
      <c r="H495"/>
      <c r="I495"/>
      <c r="J495"/>
      <c r="K495"/>
      <c r="L495"/>
    </row>
    <row r="496" spans="6:12" ht="12.75">
      <c r="F496"/>
      <c r="G496"/>
      <c r="H496"/>
      <c r="I496"/>
      <c r="J496"/>
      <c r="K496"/>
      <c r="L496"/>
    </row>
    <row r="497" spans="6:12" ht="12.75">
      <c r="F497"/>
      <c r="G497"/>
      <c r="H497"/>
      <c r="I497"/>
      <c r="J497"/>
      <c r="K497"/>
      <c r="L497"/>
    </row>
    <row r="498" spans="6:12" ht="12.75">
      <c r="F498"/>
      <c r="G498"/>
      <c r="H498"/>
      <c r="I498"/>
      <c r="J498"/>
      <c r="K498"/>
      <c r="L498"/>
    </row>
    <row r="499" spans="6:12" ht="12.75">
      <c r="F499"/>
      <c r="G499"/>
      <c r="H499"/>
      <c r="I499"/>
      <c r="J499"/>
      <c r="K499"/>
      <c r="L499"/>
    </row>
    <row r="500" spans="6:12" ht="12.75">
      <c r="F500"/>
      <c r="G500"/>
      <c r="H500"/>
      <c r="I500"/>
      <c r="J500"/>
      <c r="K500"/>
      <c r="L500"/>
    </row>
    <row r="501" spans="6:12" ht="12.75">
      <c r="F501"/>
      <c r="G501"/>
      <c r="H501"/>
      <c r="I501"/>
      <c r="J501"/>
      <c r="K501"/>
      <c r="L501"/>
    </row>
    <row r="502" spans="6:12" ht="12.75">
      <c r="F502"/>
      <c r="G502"/>
      <c r="H502"/>
      <c r="I502"/>
      <c r="J502"/>
      <c r="K502"/>
      <c r="L502"/>
    </row>
    <row r="503" spans="6:12" ht="12.75">
      <c r="F503"/>
      <c r="G503"/>
      <c r="H503"/>
      <c r="I503"/>
      <c r="J503"/>
      <c r="K503"/>
      <c r="L503"/>
    </row>
    <row r="504" spans="6:12" ht="12.75">
      <c r="F504"/>
      <c r="G504"/>
      <c r="H504"/>
      <c r="I504"/>
      <c r="J504"/>
      <c r="K504"/>
      <c r="L504"/>
    </row>
    <row r="505" spans="6:12" ht="12.75">
      <c r="F505"/>
      <c r="G505"/>
      <c r="H505"/>
      <c r="I505"/>
      <c r="J505"/>
      <c r="K505"/>
      <c r="L505"/>
    </row>
    <row r="506" spans="6:12" ht="12.75">
      <c r="F506"/>
      <c r="G506"/>
      <c r="H506"/>
      <c r="I506"/>
      <c r="J506"/>
      <c r="K506"/>
      <c r="L506"/>
    </row>
    <row r="507" spans="6:12" ht="12.75">
      <c r="F507"/>
      <c r="G507"/>
      <c r="H507"/>
      <c r="I507"/>
      <c r="J507"/>
      <c r="K507"/>
      <c r="L507"/>
    </row>
    <row r="508" spans="6:12" ht="12.75">
      <c r="F508"/>
      <c r="G508"/>
      <c r="H508"/>
      <c r="I508"/>
      <c r="J508"/>
      <c r="K508"/>
      <c r="L508"/>
    </row>
    <row r="509" spans="6:12" ht="12.75">
      <c r="F509"/>
      <c r="G509"/>
      <c r="H509"/>
      <c r="I509"/>
      <c r="J509"/>
      <c r="K509"/>
      <c r="L509"/>
    </row>
    <row r="510" spans="6:12" ht="12.75">
      <c r="F510"/>
      <c r="G510"/>
      <c r="H510"/>
      <c r="I510"/>
      <c r="J510"/>
      <c r="K510"/>
      <c r="L510"/>
    </row>
    <row r="511" spans="6:12" ht="12.75">
      <c r="F511"/>
      <c r="G511"/>
      <c r="H511"/>
      <c r="I511"/>
      <c r="J511"/>
      <c r="K511"/>
      <c r="L511"/>
    </row>
    <row r="512" spans="6:12" ht="12.75">
      <c r="F512"/>
      <c r="G512"/>
      <c r="H512"/>
      <c r="I512"/>
      <c r="J512"/>
      <c r="K512"/>
      <c r="L512"/>
    </row>
    <row r="513" spans="6:12" ht="12.75">
      <c r="F513"/>
      <c r="G513"/>
      <c r="H513"/>
      <c r="I513"/>
      <c r="J513"/>
      <c r="K513"/>
      <c r="L513"/>
    </row>
    <row r="514" spans="6:12" ht="12.75">
      <c r="F514"/>
      <c r="G514"/>
      <c r="H514"/>
      <c r="I514"/>
      <c r="J514"/>
      <c r="K514"/>
      <c r="L514"/>
    </row>
    <row r="515" spans="6:12" ht="12.75">
      <c r="F515"/>
      <c r="G515"/>
      <c r="H515"/>
      <c r="I515"/>
      <c r="J515"/>
      <c r="K515"/>
      <c r="L515"/>
    </row>
    <row r="516" spans="6:12" ht="12.75">
      <c r="F516"/>
      <c r="G516"/>
      <c r="H516"/>
      <c r="I516"/>
      <c r="J516"/>
      <c r="K516"/>
      <c r="L516"/>
    </row>
    <row r="517" spans="6:12" ht="12.75">
      <c r="F517"/>
      <c r="G517"/>
      <c r="H517"/>
      <c r="I517"/>
      <c r="J517"/>
      <c r="K517"/>
      <c r="L517"/>
    </row>
    <row r="518" spans="6:12" ht="12.75">
      <c r="F518"/>
      <c r="G518"/>
      <c r="H518"/>
      <c r="I518"/>
      <c r="J518"/>
      <c r="K518"/>
      <c r="L518"/>
    </row>
    <row r="519" spans="6:12" ht="12.75">
      <c r="F519"/>
      <c r="G519"/>
      <c r="H519"/>
      <c r="I519"/>
      <c r="J519"/>
      <c r="K519"/>
      <c r="L519"/>
    </row>
    <row r="520" spans="6:12" ht="12.75">
      <c r="F520"/>
      <c r="G520"/>
      <c r="H520"/>
      <c r="I520"/>
      <c r="J520"/>
      <c r="K520"/>
      <c r="L520"/>
    </row>
    <row r="521" spans="6:12" ht="12.75">
      <c r="F521"/>
      <c r="G521"/>
      <c r="H521"/>
      <c r="I521"/>
      <c r="J521"/>
      <c r="K521"/>
      <c r="L521"/>
    </row>
    <row r="522" spans="6:12" ht="12.75">
      <c r="F522"/>
      <c r="G522"/>
      <c r="H522"/>
      <c r="I522"/>
      <c r="J522"/>
      <c r="K522"/>
      <c r="L522"/>
    </row>
    <row r="523" spans="6:12" ht="12.75">
      <c r="F523"/>
      <c r="G523"/>
      <c r="H523"/>
      <c r="I523"/>
      <c r="J523"/>
      <c r="K523"/>
      <c r="L523"/>
    </row>
    <row r="524" spans="6:12" ht="12.75">
      <c r="F524"/>
      <c r="G524"/>
      <c r="H524"/>
      <c r="I524"/>
      <c r="J524"/>
      <c r="K524"/>
      <c r="L524"/>
    </row>
    <row r="525" spans="6:12" ht="12.75">
      <c r="F525"/>
      <c r="G525"/>
      <c r="H525"/>
      <c r="I525"/>
      <c r="J525"/>
      <c r="K525"/>
      <c r="L525"/>
    </row>
    <row r="526" spans="6:12" ht="12.75">
      <c r="F526"/>
      <c r="G526"/>
      <c r="H526"/>
      <c r="I526"/>
      <c r="J526"/>
      <c r="K526"/>
      <c r="L526"/>
    </row>
    <row r="527" spans="6:12" ht="12.75">
      <c r="F527"/>
      <c r="G527"/>
      <c r="H527"/>
      <c r="I527"/>
      <c r="J527"/>
      <c r="K527"/>
      <c r="L527"/>
    </row>
    <row r="528" spans="6:12" ht="12.75">
      <c r="F528"/>
      <c r="G528"/>
      <c r="H528"/>
      <c r="I528"/>
      <c r="J528"/>
      <c r="K528"/>
      <c r="L528"/>
    </row>
    <row r="529" spans="6:12" ht="12.75">
      <c r="F529"/>
      <c r="G529"/>
      <c r="H529"/>
      <c r="I529"/>
      <c r="J529"/>
      <c r="K529"/>
      <c r="L529"/>
    </row>
    <row r="530" spans="6:12" ht="12.75">
      <c r="F530"/>
      <c r="G530"/>
      <c r="H530"/>
      <c r="I530"/>
      <c r="J530"/>
      <c r="K530"/>
      <c r="L530"/>
    </row>
    <row r="531" spans="6:12" ht="12.75">
      <c r="F531"/>
      <c r="G531"/>
      <c r="H531"/>
      <c r="I531"/>
      <c r="J531"/>
      <c r="K531"/>
      <c r="L531"/>
    </row>
    <row r="532" spans="6:12" ht="12.75">
      <c r="F532"/>
      <c r="G532"/>
      <c r="H532"/>
      <c r="I532"/>
      <c r="J532"/>
      <c r="K532"/>
      <c r="L532"/>
    </row>
    <row r="533" spans="6:12" ht="12.75">
      <c r="F533"/>
      <c r="G533"/>
      <c r="H533"/>
      <c r="I533"/>
      <c r="J533"/>
      <c r="K533"/>
      <c r="L533"/>
    </row>
    <row r="534" spans="6:12" ht="12.75">
      <c r="F534"/>
      <c r="G534"/>
      <c r="H534"/>
      <c r="I534"/>
      <c r="J534"/>
      <c r="K534"/>
      <c r="L534"/>
    </row>
    <row r="535" spans="6:12" ht="12.75">
      <c r="F535"/>
      <c r="G535"/>
      <c r="H535"/>
      <c r="I535"/>
      <c r="J535"/>
      <c r="K535"/>
      <c r="L535"/>
    </row>
    <row r="536" spans="6:12" ht="12.75">
      <c r="F536"/>
      <c r="G536"/>
      <c r="H536"/>
      <c r="I536"/>
      <c r="J536"/>
      <c r="K536"/>
      <c r="L536"/>
    </row>
    <row r="537" spans="6:12" ht="12.75">
      <c r="F537"/>
      <c r="G537"/>
      <c r="H537"/>
      <c r="I537"/>
      <c r="J537"/>
      <c r="K537"/>
      <c r="L537"/>
    </row>
    <row r="538" spans="6:12" ht="12.75">
      <c r="F538"/>
      <c r="G538"/>
      <c r="H538"/>
      <c r="I538"/>
      <c r="J538"/>
      <c r="K538"/>
      <c r="L538"/>
    </row>
    <row r="539" spans="6:12" ht="12.75">
      <c r="F539"/>
      <c r="G539"/>
      <c r="H539"/>
      <c r="I539"/>
      <c r="J539"/>
      <c r="K539"/>
      <c r="L539"/>
    </row>
    <row r="540" spans="6:12" ht="12.75">
      <c r="F540"/>
      <c r="G540"/>
      <c r="H540"/>
      <c r="I540"/>
      <c r="J540"/>
      <c r="K540"/>
      <c r="L540"/>
    </row>
    <row r="541" spans="6:12" ht="12.75">
      <c r="F541"/>
      <c r="G541"/>
      <c r="H541"/>
      <c r="I541"/>
      <c r="J541"/>
      <c r="K541"/>
      <c r="L541"/>
    </row>
    <row r="542" spans="6:12" ht="12.75">
      <c r="F542"/>
      <c r="G542"/>
      <c r="H542"/>
      <c r="I542"/>
      <c r="J542"/>
      <c r="K542"/>
      <c r="L542"/>
    </row>
    <row r="543" spans="6:12" ht="12.75">
      <c r="F543"/>
      <c r="G543"/>
      <c r="H543"/>
      <c r="I543"/>
      <c r="J543"/>
      <c r="K543"/>
      <c r="L543"/>
    </row>
    <row r="544" spans="6:12" ht="12.75">
      <c r="F544"/>
      <c r="G544"/>
      <c r="H544"/>
      <c r="I544"/>
      <c r="J544"/>
      <c r="K544"/>
      <c r="L544"/>
    </row>
    <row r="545" spans="6:12" ht="12.75">
      <c r="F545"/>
      <c r="G545"/>
      <c r="H545"/>
      <c r="I545"/>
      <c r="J545"/>
      <c r="K545"/>
      <c r="L545"/>
    </row>
    <row r="546" spans="6:12" ht="12.75">
      <c r="F546"/>
      <c r="G546"/>
      <c r="H546"/>
      <c r="I546"/>
      <c r="J546"/>
      <c r="K546"/>
      <c r="L546"/>
    </row>
    <row r="547" spans="6:12" ht="12.75">
      <c r="F547"/>
      <c r="G547"/>
      <c r="H547"/>
      <c r="I547"/>
      <c r="J547"/>
      <c r="K547"/>
      <c r="L547"/>
    </row>
    <row r="548" spans="6:12" ht="12.75">
      <c r="F548"/>
      <c r="G548"/>
      <c r="H548"/>
      <c r="I548"/>
      <c r="J548"/>
      <c r="K548"/>
      <c r="L548"/>
    </row>
    <row r="549" spans="6:12" ht="12.75">
      <c r="F549"/>
      <c r="G549"/>
      <c r="H549"/>
      <c r="I549"/>
      <c r="J549"/>
      <c r="K549"/>
      <c r="L549"/>
    </row>
    <row r="550" spans="6:12" ht="12.75">
      <c r="F550"/>
      <c r="G550"/>
      <c r="H550"/>
      <c r="I550"/>
      <c r="J550"/>
      <c r="K550"/>
      <c r="L550"/>
    </row>
    <row r="551" spans="6:12" ht="12.75">
      <c r="F551"/>
      <c r="G551"/>
      <c r="H551"/>
      <c r="I551"/>
      <c r="J551"/>
      <c r="K551"/>
      <c r="L551"/>
    </row>
    <row r="552" spans="6:12" ht="12.75">
      <c r="F552"/>
      <c r="G552"/>
      <c r="H552"/>
      <c r="I552"/>
      <c r="J552"/>
      <c r="K552"/>
      <c r="L552"/>
    </row>
    <row r="553" spans="6:12" ht="12.75">
      <c r="F553"/>
      <c r="G553"/>
      <c r="H553"/>
      <c r="I553"/>
      <c r="J553"/>
      <c r="K553"/>
      <c r="L553"/>
    </row>
    <row r="554" spans="6:12" ht="12.75">
      <c r="F554"/>
      <c r="G554"/>
      <c r="H554"/>
      <c r="I554"/>
      <c r="J554"/>
      <c r="K554"/>
      <c r="L554"/>
    </row>
    <row r="555" spans="6:12" ht="12.75">
      <c r="F555"/>
      <c r="G555"/>
      <c r="H555"/>
      <c r="I555"/>
      <c r="J555"/>
      <c r="K555"/>
      <c r="L555"/>
    </row>
    <row r="556" spans="6:12" ht="12.75">
      <c r="F556"/>
      <c r="G556"/>
      <c r="H556"/>
      <c r="I556"/>
      <c r="J556"/>
      <c r="K556"/>
      <c r="L556"/>
    </row>
    <row r="557" spans="6:12" ht="12.75">
      <c r="F557"/>
      <c r="G557"/>
      <c r="H557"/>
      <c r="I557"/>
      <c r="J557"/>
      <c r="K557"/>
      <c r="L557"/>
    </row>
    <row r="558" spans="6:12" ht="12.75">
      <c r="F558"/>
      <c r="G558"/>
      <c r="H558"/>
      <c r="I558"/>
      <c r="J558"/>
      <c r="K558"/>
      <c r="L558"/>
    </row>
    <row r="559" spans="6:12" ht="12.75">
      <c r="F559"/>
      <c r="G559"/>
      <c r="H559"/>
      <c r="I559"/>
      <c r="J559"/>
      <c r="K559"/>
      <c r="L559"/>
    </row>
    <row r="560" spans="6:12" ht="12.75">
      <c r="F560"/>
      <c r="G560"/>
      <c r="H560"/>
      <c r="I560"/>
      <c r="J560"/>
      <c r="K560"/>
      <c r="L560"/>
    </row>
    <row r="561" spans="6:12" ht="12.75">
      <c r="F561"/>
      <c r="G561"/>
      <c r="H561"/>
      <c r="I561"/>
      <c r="J561"/>
      <c r="K561"/>
      <c r="L561"/>
    </row>
    <row r="562" spans="6:12" ht="12.75">
      <c r="F562"/>
      <c r="G562"/>
      <c r="H562"/>
      <c r="I562"/>
      <c r="J562"/>
      <c r="K562"/>
      <c r="L562"/>
    </row>
    <row r="563" spans="6:12" ht="12.75">
      <c r="F563"/>
      <c r="G563"/>
      <c r="H563"/>
      <c r="I563"/>
      <c r="J563"/>
      <c r="K563"/>
      <c r="L563"/>
    </row>
    <row r="564" spans="6:12" ht="12.75">
      <c r="F564"/>
      <c r="G564"/>
      <c r="H564"/>
      <c r="I564"/>
      <c r="J564"/>
      <c r="K564"/>
      <c r="L564"/>
    </row>
    <row r="565" spans="6:12" ht="12.75">
      <c r="F565"/>
      <c r="G565"/>
      <c r="H565"/>
      <c r="I565"/>
      <c r="J565"/>
      <c r="K565"/>
      <c r="L565"/>
    </row>
    <row r="566" spans="6:12" ht="12.75">
      <c r="F566"/>
      <c r="G566"/>
      <c r="H566"/>
      <c r="I566"/>
      <c r="J566"/>
      <c r="K566"/>
      <c r="L566"/>
    </row>
    <row r="567" spans="6:12" ht="12.75">
      <c r="F567"/>
      <c r="G567"/>
      <c r="H567"/>
      <c r="I567"/>
      <c r="J567"/>
      <c r="K567"/>
      <c r="L567"/>
    </row>
    <row r="568" spans="6:12" ht="12.75">
      <c r="F568"/>
      <c r="G568"/>
      <c r="H568"/>
      <c r="I568"/>
      <c r="J568"/>
      <c r="K568"/>
      <c r="L568"/>
    </row>
    <row r="569" spans="6:12" ht="12.75">
      <c r="F569"/>
      <c r="G569"/>
      <c r="H569"/>
      <c r="I569"/>
      <c r="J569"/>
      <c r="K569"/>
      <c r="L569"/>
    </row>
    <row r="570" spans="6:12" ht="12.75">
      <c r="F570"/>
      <c r="G570"/>
      <c r="H570"/>
      <c r="I570"/>
      <c r="J570"/>
      <c r="K570"/>
      <c r="L570"/>
    </row>
    <row r="571" spans="6:12" ht="12.75">
      <c r="F571"/>
      <c r="G571"/>
      <c r="H571"/>
      <c r="I571"/>
      <c r="J571"/>
      <c r="K571"/>
      <c r="L571"/>
    </row>
    <row r="572" spans="6:12" ht="12.75">
      <c r="F572"/>
      <c r="G572"/>
      <c r="H572"/>
      <c r="I572"/>
      <c r="J572"/>
      <c r="K572"/>
      <c r="L572"/>
    </row>
    <row r="573" spans="6:12" ht="12.75">
      <c r="F573"/>
      <c r="G573"/>
      <c r="H573"/>
      <c r="I573"/>
      <c r="J573"/>
      <c r="K573"/>
      <c r="L573"/>
    </row>
    <row r="574" spans="6:12" ht="12.75">
      <c r="F574"/>
      <c r="G574"/>
      <c r="H574"/>
      <c r="I574"/>
      <c r="J574"/>
      <c r="K574"/>
      <c r="L574"/>
    </row>
    <row r="575" spans="6:12" ht="12.75">
      <c r="F575"/>
      <c r="G575"/>
      <c r="H575"/>
      <c r="I575"/>
      <c r="J575"/>
      <c r="K575"/>
      <c r="L575"/>
    </row>
    <row r="576" spans="6:12" ht="12.75">
      <c r="F576"/>
      <c r="G576"/>
      <c r="H576"/>
      <c r="I576"/>
      <c r="J576"/>
      <c r="K576"/>
      <c r="L576"/>
    </row>
    <row r="577" spans="6:12" ht="12.75">
      <c r="F577"/>
      <c r="G577"/>
      <c r="H577"/>
      <c r="I577"/>
      <c r="J577"/>
      <c r="K577"/>
      <c r="L577"/>
    </row>
    <row r="578" spans="6:12" ht="12.75">
      <c r="F578"/>
      <c r="G578"/>
      <c r="H578"/>
      <c r="I578"/>
      <c r="J578"/>
      <c r="K578"/>
      <c r="L578"/>
    </row>
    <row r="579" spans="6:12" ht="12.75">
      <c r="F579"/>
      <c r="G579"/>
      <c r="H579"/>
      <c r="I579"/>
      <c r="J579"/>
      <c r="K579"/>
      <c r="L579"/>
    </row>
    <row r="580" spans="6:12" ht="12.75">
      <c r="F580"/>
      <c r="G580"/>
      <c r="H580"/>
      <c r="I580"/>
      <c r="J580"/>
      <c r="K580"/>
      <c r="L580"/>
    </row>
    <row r="581" spans="6:12" ht="12.75">
      <c r="F581"/>
      <c r="G581"/>
      <c r="H581"/>
      <c r="I581"/>
      <c r="J581"/>
      <c r="K581"/>
      <c r="L581"/>
    </row>
    <row r="582" spans="6:12" ht="12.75">
      <c r="F582"/>
      <c r="G582"/>
      <c r="H582"/>
      <c r="I582"/>
      <c r="J582"/>
      <c r="K582"/>
      <c r="L582"/>
    </row>
    <row r="583" spans="6:12" ht="12.75">
      <c r="F583"/>
      <c r="G583"/>
      <c r="H583"/>
      <c r="I583"/>
      <c r="J583"/>
      <c r="K583"/>
      <c r="L583"/>
    </row>
    <row r="584" spans="6:12" ht="12.75">
      <c r="F584"/>
      <c r="G584"/>
      <c r="H584"/>
      <c r="I584"/>
      <c r="J584"/>
      <c r="K584"/>
      <c r="L584"/>
    </row>
    <row r="585" spans="6:12" ht="12.75">
      <c r="F585"/>
      <c r="G585"/>
      <c r="H585"/>
      <c r="I585"/>
      <c r="J585"/>
      <c r="K585"/>
      <c r="L585"/>
    </row>
    <row r="586" spans="6:12" ht="12.75">
      <c r="F586"/>
      <c r="G586"/>
      <c r="H586"/>
      <c r="I586"/>
      <c r="J586"/>
      <c r="K586"/>
      <c r="L586"/>
    </row>
    <row r="587" spans="6:12" ht="12.75">
      <c r="F587"/>
      <c r="G587"/>
      <c r="H587"/>
      <c r="I587"/>
      <c r="J587"/>
      <c r="K587"/>
      <c r="L587"/>
    </row>
    <row r="588" spans="6:12" ht="12.75">
      <c r="F588"/>
      <c r="G588"/>
      <c r="H588"/>
      <c r="I588"/>
      <c r="J588"/>
      <c r="K588"/>
      <c r="L588"/>
    </row>
    <row r="589" spans="6:12" ht="12.75">
      <c r="F589"/>
      <c r="G589"/>
      <c r="H589"/>
      <c r="I589"/>
      <c r="J589"/>
      <c r="K589"/>
      <c r="L589"/>
    </row>
    <row r="590" spans="6:12" ht="12.75">
      <c r="F590"/>
      <c r="G590"/>
      <c r="H590"/>
      <c r="I590"/>
      <c r="J590"/>
      <c r="K590"/>
      <c r="L590"/>
    </row>
    <row r="591" spans="6:12" ht="12.75">
      <c r="F591"/>
      <c r="G591"/>
      <c r="H591"/>
      <c r="I591"/>
      <c r="J591"/>
      <c r="K591"/>
      <c r="L591"/>
    </row>
    <row r="592" spans="6:12" ht="12.75">
      <c r="F592"/>
      <c r="G592"/>
      <c r="H592"/>
      <c r="I592"/>
      <c r="J592"/>
      <c r="K592"/>
      <c r="L592"/>
    </row>
    <row r="593" spans="6:12" ht="12.75">
      <c r="F593"/>
      <c r="G593"/>
      <c r="H593"/>
      <c r="I593"/>
      <c r="J593"/>
      <c r="K593"/>
      <c r="L593"/>
    </row>
    <row r="594" spans="6:12" ht="12.75">
      <c r="F594"/>
      <c r="G594"/>
      <c r="H594"/>
      <c r="I594"/>
      <c r="J594"/>
      <c r="K594"/>
      <c r="L594"/>
    </row>
    <row r="595" spans="6:12" ht="12.75">
      <c r="F595"/>
      <c r="G595"/>
      <c r="H595"/>
      <c r="I595"/>
      <c r="J595"/>
      <c r="K595"/>
      <c r="L595"/>
    </row>
    <row r="596" spans="6:12" ht="12.75">
      <c r="F596"/>
      <c r="G596"/>
      <c r="H596"/>
      <c r="I596"/>
      <c r="J596"/>
      <c r="K596"/>
      <c r="L596"/>
    </row>
    <row r="597" spans="6:12" ht="12.75">
      <c r="F597"/>
      <c r="G597"/>
      <c r="H597"/>
      <c r="I597"/>
      <c r="J597"/>
      <c r="K597"/>
      <c r="L597"/>
    </row>
    <row r="598" spans="6:12" ht="12.75">
      <c r="F598"/>
      <c r="G598"/>
      <c r="H598"/>
      <c r="I598"/>
      <c r="J598"/>
      <c r="K598"/>
      <c r="L598"/>
    </row>
    <row r="599" spans="6:12" ht="12.75">
      <c r="F599"/>
      <c r="G599"/>
      <c r="H599"/>
      <c r="I599"/>
      <c r="J599"/>
      <c r="K599"/>
      <c r="L599"/>
    </row>
    <row r="600" spans="6:12" ht="12.75">
      <c r="F600"/>
      <c r="G600"/>
      <c r="H600"/>
      <c r="I600"/>
      <c r="J600"/>
      <c r="K600"/>
      <c r="L600"/>
    </row>
    <row r="601" spans="6:12" ht="12.75">
      <c r="F601"/>
      <c r="G601"/>
      <c r="H601"/>
      <c r="I601"/>
      <c r="J601"/>
      <c r="K601"/>
      <c r="L601"/>
    </row>
    <row r="602" spans="6:12" ht="12.75">
      <c r="F602"/>
      <c r="G602"/>
      <c r="H602"/>
      <c r="I602"/>
      <c r="J602"/>
      <c r="K602"/>
      <c r="L602"/>
    </row>
    <row r="603" spans="6:12" ht="12.75">
      <c r="F603"/>
      <c r="G603"/>
      <c r="H603"/>
      <c r="I603"/>
      <c r="J603"/>
      <c r="K603"/>
      <c r="L603"/>
    </row>
    <row r="604" spans="6:12" ht="12.75">
      <c r="F604"/>
      <c r="G604"/>
      <c r="H604"/>
      <c r="I604"/>
      <c r="J604"/>
      <c r="K604"/>
      <c r="L604"/>
    </row>
    <row r="605" spans="6:12" ht="12.75">
      <c r="F605"/>
      <c r="G605"/>
      <c r="H605"/>
      <c r="I605"/>
      <c r="J605"/>
      <c r="K605"/>
      <c r="L605"/>
    </row>
    <row r="606" spans="6:12" ht="12.75">
      <c r="F606"/>
      <c r="G606"/>
      <c r="H606"/>
      <c r="I606"/>
      <c r="J606"/>
      <c r="K606"/>
      <c r="L606"/>
    </row>
    <row r="607" spans="6:12" ht="12.75">
      <c r="F607"/>
      <c r="G607"/>
      <c r="H607"/>
      <c r="I607"/>
      <c r="J607"/>
      <c r="K607"/>
      <c r="L607"/>
    </row>
    <row r="608" spans="6:12" ht="12.75">
      <c r="F608"/>
      <c r="G608"/>
      <c r="H608"/>
      <c r="I608"/>
      <c r="J608"/>
      <c r="K608"/>
      <c r="L608"/>
    </row>
    <row r="609" spans="6:12" ht="12.75">
      <c r="F609"/>
      <c r="G609"/>
      <c r="H609"/>
      <c r="I609"/>
      <c r="J609"/>
      <c r="K609"/>
      <c r="L609"/>
    </row>
    <row r="610" spans="6:12" ht="12.75">
      <c r="F610"/>
      <c r="G610"/>
      <c r="H610"/>
      <c r="I610"/>
      <c r="J610"/>
      <c r="K610"/>
      <c r="L610"/>
    </row>
    <row r="611" spans="6:12" ht="12.75">
      <c r="F611"/>
      <c r="G611"/>
      <c r="H611"/>
      <c r="I611"/>
      <c r="J611"/>
      <c r="K611"/>
      <c r="L611"/>
    </row>
    <row r="612" spans="6:12" ht="12.75">
      <c r="F612"/>
      <c r="G612"/>
      <c r="H612"/>
      <c r="I612"/>
      <c r="J612"/>
      <c r="K612"/>
      <c r="L612"/>
    </row>
    <row r="613" spans="6:12" ht="12.75">
      <c r="F613"/>
      <c r="G613"/>
      <c r="H613"/>
      <c r="I613"/>
      <c r="J613"/>
      <c r="K613"/>
      <c r="L613"/>
    </row>
    <row r="614" spans="6:12" ht="12.75">
      <c r="F614"/>
      <c r="G614"/>
      <c r="H614"/>
      <c r="I614"/>
      <c r="J614"/>
      <c r="K614"/>
      <c r="L614"/>
    </row>
    <row r="615" spans="6:12" ht="12.75">
      <c r="F615"/>
      <c r="G615"/>
      <c r="H615"/>
      <c r="I615"/>
      <c r="J615"/>
      <c r="K615"/>
      <c r="L615"/>
    </row>
    <row r="616" spans="6:12" ht="12.75">
      <c r="F616"/>
      <c r="G616"/>
      <c r="H616"/>
      <c r="I616"/>
      <c r="J616"/>
      <c r="K616"/>
      <c r="L616"/>
    </row>
    <row r="617" spans="6:12" ht="12.75">
      <c r="F617"/>
      <c r="G617"/>
      <c r="H617"/>
      <c r="I617"/>
      <c r="J617"/>
      <c r="K617"/>
      <c r="L617"/>
    </row>
    <row r="618" spans="6:12" ht="12.75">
      <c r="F618"/>
      <c r="G618"/>
      <c r="H618"/>
      <c r="I618"/>
      <c r="J618"/>
      <c r="K618"/>
      <c r="L618"/>
    </row>
    <row r="619" spans="6:12" ht="12.75">
      <c r="F619"/>
      <c r="G619"/>
      <c r="H619"/>
      <c r="I619"/>
      <c r="J619"/>
      <c r="K619"/>
      <c r="L619"/>
    </row>
    <row r="620" spans="6:12" ht="12.75">
      <c r="F620"/>
      <c r="G620"/>
      <c r="H620"/>
      <c r="I620"/>
      <c r="J620"/>
      <c r="K620"/>
      <c r="L620"/>
    </row>
    <row r="621" spans="6:12" ht="12.75">
      <c r="F621"/>
      <c r="G621"/>
      <c r="H621"/>
      <c r="I621"/>
      <c r="J621"/>
      <c r="K621"/>
      <c r="L621"/>
    </row>
    <row r="622" spans="6:12" ht="12.75">
      <c r="F622"/>
      <c r="G622"/>
      <c r="H622"/>
      <c r="I622"/>
      <c r="J622"/>
      <c r="K622"/>
      <c r="L622"/>
    </row>
    <row r="623" spans="6:12" ht="12.75">
      <c r="F623"/>
      <c r="G623"/>
      <c r="H623"/>
      <c r="I623"/>
      <c r="J623"/>
      <c r="K623"/>
      <c r="L623"/>
    </row>
    <row r="624" spans="6:12" ht="12.75">
      <c r="F624"/>
      <c r="G624"/>
      <c r="H624"/>
      <c r="I624"/>
      <c r="J624"/>
      <c r="K624"/>
      <c r="L624"/>
    </row>
    <row r="625" spans="6:12" ht="12.75">
      <c r="F625"/>
      <c r="G625"/>
      <c r="H625"/>
      <c r="I625"/>
      <c r="J625"/>
      <c r="K625"/>
      <c r="L625"/>
    </row>
    <row r="626" spans="6:12" ht="12.75">
      <c r="F626"/>
      <c r="G626"/>
      <c r="H626"/>
      <c r="I626"/>
      <c r="J626"/>
      <c r="K626"/>
      <c r="L626"/>
    </row>
    <row r="627" spans="6:12" ht="12.75">
      <c r="F627"/>
      <c r="G627"/>
      <c r="H627"/>
      <c r="I627"/>
      <c r="J627"/>
      <c r="K627"/>
      <c r="L627"/>
    </row>
    <row r="628" spans="6:12" ht="12.75">
      <c r="F628"/>
      <c r="G628"/>
      <c r="H628"/>
      <c r="I628"/>
      <c r="J628"/>
      <c r="K628"/>
      <c r="L628"/>
    </row>
    <row r="629" spans="6:12" ht="12.75">
      <c r="F629"/>
      <c r="G629"/>
      <c r="H629"/>
      <c r="I629"/>
      <c r="J629"/>
      <c r="K629"/>
      <c r="L629"/>
    </row>
    <row r="630" spans="6:12" ht="12.75">
      <c r="F630"/>
      <c r="G630"/>
      <c r="H630"/>
      <c r="I630"/>
      <c r="J630"/>
      <c r="K630"/>
      <c r="L630"/>
    </row>
    <row r="631" spans="6:12" ht="12.75">
      <c r="F631"/>
      <c r="G631"/>
      <c r="H631"/>
      <c r="I631"/>
      <c r="J631"/>
      <c r="K631"/>
      <c r="L631"/>
    </row>
    <row r="632" spans="6:12" ht="12.75">
      <c r="F632"/>
      <c r="G632"/>
      <c r="H632"/>
      <c r="I632"/>
      <c r="J632"/>
      <c r="K632"/>
      <c r="L632"/>
    </row>
    <row r="633" spans="6:12" ht="12.75">
      <c r="F633"/>
      <c r="G633"/>
      <c r="H633"/>
      <c r="I633"/>
      <c r="J633"/>
      <c r="K633"/>
      <c r="L633"/>
    </row>
    <row r="634" spans="6:12" ht="12.75">
      <c r="F634"/>
      <c r="G634"/>
      <c r="H634"/>
      <c r="I634"/>
      <c r="J634"/>
      <c r="K634"/>
      <c r="L634"/>
    </row>
    <row r="635" spans="6:12" ht="12.75">
      <c r="F635"/>
      <c r="G635"/>
      <c r="H635"/>
      <c r="I635"/>
      <c r="J635"/>
      <c r="K635"/>
      <c r="L635"/>
    </row>
    <row r="636" spans="6:12" ht="12.75">
      <c r="F636"/>
      <c r="G636"/>
      <c r="H636"/>
      <c r="I636"/>
      <c r="J636"/>
      <c r="K636"/>
      <c r="L636"/>
    </row>
    <row r="637" spans="6:12" ht="12.75">
      <c r="F637"/>
      <c r="G637"/>
      <c r="H637"/>
      <c r="I637"/>
      <c r="J637"/>
      <c r="K637"/>
      <c r="L637"/>
    </row>
    <row r="638" spans="6:12" ht="12.75">
      <c r="F638"/>
      <c r="G638"/>
      <c r="H638"/>
      <c r="I638"/>
      <c r="J638"/>
      <c r="K638"/>
      <c r="L638"/>
    </row>
    <row r="639" spans="6:12" ht="12.75">
      <c r="F639"/>
      <c r="G639"/>
      <c r="H639"/>
      <c r="I639"/>
      <c r="J639"/>
      <c r="K639"/>
      <c r="L639"/>
    </row>
    <row r="640" spans="6:12" ht="12.75">
      <c r="F640"/>
      <c r="G640"/>
      <c r="H640"/>
      <c r="I640"/>
      <c r="J640"/>
      <c r="K640"/>
      <c r="L640"/>
    </row>
    <row r="641" spans="6:12" ht="12.75">
      <c r="F641"/>
      <c r="G641"/>
      <c r="H641"/>
      <c r="I641"/>
      <c r="J641"/>
      <c r="K641"/>
      <c r="L641"/>
    </row>
    <row r="642" spans="6:12" ht="12.75">
      <c r="F642"/>
      <c r="G642"/>
      <c r="H642"/>
      <c r="I642"/>
      <c r="J642"/>
      <c r="K642"/>
      <c r="L642"/>
    </row>
    <row r="643" spans="6:12" ht="12.75">
      <c r="F643"/>
      <c r="G643"/>
      <c r="H643"/>
      <c r="I643"/>
      <c r="J643"/>
      <c r="K643"/>
      <c r="L643"/>
    </row>
    <row r="644" spans="6:12" ht="12.75">
      <c r="F644"/>
      <c r="G644"/>
      <c r="H644"/>
      <c r="I644"/>
      <c r="J644"/>
      <c r="K644"/>
      <c r="L644"/>
    </row>
    <row r="645" spans="6:12" ht="12.75">
      <c r="F645"/>
      <c r="G645"/>
      <c r="H645"/>
      <c r="I645"/>
      <c r="J645"/>
      <c r="K645"/>
      <c r="L645"/>
    </row>
    <row r="646" spans="6:12" ht="12.75">
      <c r="F646"/>
      <c r="G646"/>
      <c r="H646"/>
      <c r="I646"/>
      <c r="J646"/>
      <c r="K646"/>
      <c r="L646"/>
    </row>
    <row r="647" spans="6:12" ht="12.75">
      <c r="F647"/>
      <c r="G647"/>
      <c r="H647"/>
      <c r="I647"/>
      <c r="J647"/>
      <c r="K647"/>
      <c r="L647"/>
    </row>
    <row r="648" spans="6:12" ht="12.75">
      <c r="F648"/>
      <c r="G648"/>
      <c r="H648"/>
      <c r="I648"/>
      <c r="J648"/>
      <c r="K648"/>
      <c r="L648"/>
    </row>
    <row r="649" spans="6:12" ht="12.75">
      <c r="F649"/>
      <c r="G649"/>
      <c r="H649"/>
      <c r="I649"/>
      <c r="J649"/>
      <c r="K649"/>
      <c r="L649"/>
    </row>
    <row r="650" spans="6:12" ht="12.75">
      <c r="F650"/>
      <c r="G650"/>
      <c r="H650"/>
      <c r="I650"/>
      <c r="J650"/>
      <c r="K650"/>
      <c r="L650"/>
    </row>
    <row r="651" spans="6:12" ht="12.75">
      <c r="F651"/>
      <c r="G651"/>
      <c r="H651"/>
      <c r="I651"/>
      <c r="J651"/>
      <c r="K651"/>
      <c r="L651"/>
    </row>
    <row r="652" spans="6:12" ht="12.75">
      <c r="F652"/>
      <c r="G652"/>
      <c r="H652"/>
      <c r="I652"/>
      <c r="J652"/>
      <c r="K652"/>
      <c r="L652"/>
    </row>
    <row r="653" spans="6:12" ht="12.75">
      <c r="F653"/>
      <c r="G653"/>
      <c r="H653"/>
      <c r="I653"/>
      <c r="J653"/>
      <c r="K653"/>
      <c r="L653"/>
    </row>
    <row r="654" spans="6:12" ht="12.75">
      <c r="F654"/>
      <c r="G654"/>
      <c r="H654"/>
      <c r="I654"/>
      <c r="J654"/>
      <c r="K654"/>
      <c r="L654"/>
    </row>
    <row r="655" spans="6:12" ht="12.75">
      <c r="F655"/>
      <c r="G655"/>
      <c r="H655"/>
      <c r="I655"/>
      <c r="J655"/>
      <c r="K655"/>
      <c r="L655"/>
    </row>
    <row r="656" spans="6:12" ht="12.75">
      <c r="F656"/>
      <c r="G656"/>
      <c r="H656"/>
      <c r="I656"/>
      <c r="J656"/>
      <c r="K656"/>
      <c r="L656"/>
    </row>
    <row r="657" spans="6:12" ht="12.75">
      <c r="F657"/>
      <c r="G657"/>
      <c r="H657"/>
      <c r="I657"/>
      <c r="J657"/>
      <c r="K657"/>
      <c r="L657"/>
    </row>
    <row r="658" spans="6:12" ht="12.75">
      <c r="F658"/>
      <c r="G658"/>
      <c r="H658"/>
      <c r="I658"/>
      <c r="J658"/>
      <c r="K658"/>
      <c r="L658"/>
    </row>
    <row r="659" spans="6:12" ht="12.75">
      <c r="F659"/>
      <c r="G659"/>
      <c r="H659"/>
      <c r="I659"/>
      <c r="J659"/>
      <c r="K659"/>
      <c r="L659"/>
    </row>
    <row r="660" spans="6:12" ht="12.75">
      <c r="F660"/>
      <c r="G660"/>
      <c r="H660"/>
      <c r="I660"/>
      <c r="J660"/>
      <c r="K660"/>
      <c r="L660"/>
    </row>
    <row r="661" spans="6:12" ht="12.75">
      <c r="F661"/>
      <c r="G661"/>
      <c r="H661"/>
      <c r="I661"/>
      <c r="J661"/>
      <c r="K661"/>
      <c r="L661"/>
    </row>
    <row r="662" spans="6:12" ht="12.75">
      <c r="F662"/>
      <c r="G662"/>
      <c r="H662"/>
      <c r="I662"/>
      <c r="J662"/>
      <c r="K662"/>
      <c r="L662"/>
    </row>
    <row r="663" spans="6:12" ht="12.75">
      <c r="F663"/>
      <c r="G663"/>
      <c r="H663"/>
      <c r="I663"/>
      <c r="J663"/>
      <c r="K663"/>
      <c r="L663"/>
    </row>
    <row r="664" spans="6:12" ht="12.75">
      <c r="F664"/>
      <c r="G664"/>
      <c r="H664"/>
      <c r="I664"/>
      <c r="J664"/>
      <c r="K664"/>
      <c r="L664"/>
    </row>
    <row r="665" spans="6:12" ht="12.75">
      <c r="F665"/>
      <c r="G665"/>
      <c r="H665"/>
      <c r="I665"/>
      <c r="J665"/>
      <c r="K665"/>
      <c r="L665"/>
    </row>
    <row r="666" spans="6:12" ht="12.75">
      <c r="F666"/>
      <c r="G666"/>
      <c r="H666"/>
      <c r="I666"/>
      <c r="J666"/>
      <c r="K666"/>
      <c r="L666"/>
    </row>
    <row r="667" spans="6:12" ht="12.75">
      <c r="F667"/>
      <c r="G667"/>
      <c r="H667"/>
      <c r="I667"/>
      <c r="J667"/>
      <c r="K667"/>
      <c r="L667"/>
    </row>
    <row r="668" spans="6:12" ht="12.75">
      <c r="F668"/>
      <c r="G668"/>
      <c r="H668"/>
      <c r="I668"/>
      <c r="J668"/>
      <c r="K668"/>
      <c r="L668"/>
    </row>
    <row r="669" spans="6:12" ht="12.75">
      <c r="F669"/>
      <c r="G669"/>
      <c r="H669"/>
      <c r="I669"/>
      <c r="J669"/>
      <c r="K669"/>
      <c r="L669"/>
    </row>
    <row r="670" spans="6:12" ht="12.75">
      <c r="F670"/>
      <c r="G670"/>
      <c r="H670"/>
      <c r="I670"/>
      <c r="J670"/>
      <c r="K670"/>
      <c r="L670"/>
    </row>
    <row r="671" spans="6:12" ht="12.75">
      <c r="F671"/>
      <c r="G671"/>
      <c r="H671"/>
      <c r="I671"/>
      <c r="J671"/>
      <c r="K671"/>
      <c r="L671"/>
    </row>
    <row r="672" spans="6:12" ht="12.75">
      <c r="F672"/>
      <c r="G672"/>
      <c r="H672"/>
      <c r="I672"/>
      <c r="J672"/>
      <c r="K672"/>
      <c r="L672"/>
    </row>
    <row r="673" spans="6:12" ht="12.75">
      <c r="F673"/>
      <c r="G673"/>
      <c r="H673"/>
      <c r="I673"/>
      <c r="J673"/>
      <c r="K673"/>
      <c r="L673"/>
    </row>
    <row r="674" spans="6:12" ht="12.75">
      <c r="F674"/>
      <c r="G674"/>
      <c r="H674"/>
      <c r="I674"/>
      <c r="J674"/>
      <c r="K674"/>
      <c r="L674"/>
    </row>
    <row r="675" spans="6:12" ht="12.75">
      <c r="F675"/>
      <c r="G675"/>
      <c r="H675"/>
      <c r="I675"/>
      <c r="J675"/>
      <c r="K675"/>
      <c r="L675"/>
    </row>
    <row r="676" spans="6:12" ht="12.75">
      <c r="F676"/>
      <c r="G676"/>
      <c r="H676"/>
      <c r="I676"/>
      <c r="J676"/>
      <c r="K676"/>
      <c r="L676"/>
    </row>
    <row r="677" spans="6:12" ht="12.75">
      <c r="F677"/>
      <c r="G677"/>
      <c r="H677"/>
      <c r="I677"/>
      <c r="J677"/>
      <c r="K677"/>
      <c r="L677"/>
    </row>
    <row r="678" spans="6:12" ht="12.75">
      <c r="F678"/>
      <c r="G678"/>
      <c r="H678"/>
      <c r="I678"/>
      <c r="J678"/>
      <c r="K678"/>
      <c r="L678"/>
    </row>
    <row r="679" spans="6:12" ht="12.75">
      <c r="F679"/>
      <c r="G679"/>
      <c r="H679"/>
      <c r="I679"/>
      <c r="J679"/>
      <c r="K679"/>
      <c r="L679"/>
    </row>
    <row r="680" spans="6:12" ht="12.75">
      <c r="F680"/>
      <c r="G680"/>
      <c r="H680"/>
      <c r="I680"/>
      <c r="J680"/>
      <c r="K680"/>
      <c r="L680"/>
    </row>
    <row r="681" spans="6:12" ht="12.75">
      <c r="F681"/>
      <c r="G681"/>
      <c r="H681"/>
      <c r="I681"/>
      <c r="J681"/>
      <c r="K681"/>
      <c r="L681"/>
    </row>
    <row r="682" spans="6:12" ht="12.75">
      <c r="F682"/>
      <c r="G682"/>
      <c r="H682"/>
      <c r="I682"/>
      <c r="J682"/>
      <c r="K682"/>
      <c r="L682"/>
    </row>
    <row r="683" spans="6:12" ht="12.75">
      <c r="F683"/>
      <c r="G683"/>
      <c r="H683"/>
      <c r="I683"/>
      <c r="J683"/>
      <c r="K683"/>
      <c r="L683"/>
    </row>
    <row r="684" spans="6:12" ht="12.75">
      <c r="F684"/>
      <c r="G684"/>
      <c r="H684"/>
      <c r="I684"/>
      <c r="J684"/>
      <c r="K684"/>
      <c r="L684"/>
    </row>
    <row r="685" spans="6:12" ht="12.75">
      <c r="F685"/>
      <c r="G685"/>
      <c r="H685"/>
      <c r="I685"/>
      <c r="J685"/>
      <c r="K685"/>
      <c r="L685"/>
    </row>
    <row r="686" spans="6:12" ht="12.75">
      <c r="F686"/>
      <c r="G686"/>
      <c r="H686"/>
      <c r="I686"/>
      <c r="J686"/>
      <c r="K686"/>
      <c r="L686"/>
    </row>
    <row r="687" spans="6:12" ht="12.75">
      <c r="F687"/>
      <c r="G687"/>
      <c r="H687"/>
      <c r="I687"/>
      <c r="J687"/>
      <c r="K687"/>
      <c r="L687"/>
    </row>
    <row r="688" spans="6:12" ht="12.75">
      <c r="F688"/>
      <c r="G688"/>
      <c r="H688"/>
      <c r="I688"/>
      <c r="J688"/>
      <c r="K688"/>
      <c r="L688"/>
    </row>
    <row r="689" spans="6:12" ht="12.75">
      <c r="F689"/>
      <c r="G689"/>
      <c r="H689"/>
      <c r="I689"/>
      <c r="J689"/>
      <c r="K689"/>
      <c r="L689"/>
    </row>
    <row r="690" spans="6:12" ht="12.75">
      <c r="F690"/>
      <c r="G690"/>
      <c r="H690"/>
      <c r="I690"/>
      <c r="J690"/>
      <c r="K690"/>
      <c r="L690"/>
    </row>
    <row r="691" spans="6:12" ht="12.75">
      <c r="F691"/>
      <c r="G691"/>
      <c r="H691"/>
      <c r="I691"/>
      <c r="J691"/>
      <c r="K691"/>
      <c r="L691"/>
    </row>
    <row r="692" spans="6:12" ht="12.75">
      <c r="F692"/>
      <c r="G692"/>
      <c r="H692"/>
      <c r="I692"/>
      <c r="J692"/>
      <c r="K692"/>
      <c r="L692"/>
    </row>
    <row r="693" spans="6:12" ht="12.75">
      <c r="F693"/>
      <c r="G693"/>
      <c r="H693"/>
      <c r="I693"/>
      <c r="J693"/>
      <c r="K693"/>
      <c r="L693"/>
    </row>
    <row r="694" spans="6:12" ht="12.75">
      <c r="F694"/>
      <c r="G694"/>
      <c r="H694"/>
      <c r="I694"/>
      <c r="J694"/>
      <c r="K694"/>
      <c r="L694"/>
    </row>
    <row r="695" spans="6:12" ht="12.75">
      <c r="F695"/>
      <c r="G695"/>
      <c r="H695"/>
      <c r="I695"/>
      <c r="J695"/>
      <c r="K695"/>
      <c r="L695"/>
    </row>
    <row r="696" spans="6:12" ht="12.75">
      <c r="F696"/>
      <c r="G696"/>
      <c r="H696"/>
      <c r="I696"/>
      <c r="J696"/>
      <c r="K696"/>
      <c r="L696"/>
    </row>
    <row r="697" spans="6:12" ht="12.75">
      <c r="F697"/>
      <c r="G697"/>
      <c r="H697"/>
      <c r="I697"/>
      <c r="J697"/>
      <c r="K697"/>
      <c r="L697"/>
    </row>
    <row r="698" spans="6:12" ht="12.75">
      <c r="F698"/>
      <c r="G698"/>
      <c r="H698"/>
      <c r="I698"/>
      <c r="J698"/>
      <c r="K698"/>
      <c r="L698"/>
    </row>
    <row r="699" spans="6:12" ht="12.75">
      <c r="F699"/>
      <c r="G699"/>
      <c r="H699"/>
      <c r="I699"/>
      <c r="J699"/>
      <c r="K699"/>
      <c r="L699"/>
    </row>
    <row r="700" spans="6:12" ht="12.75">
      <c r="F700"/>
      <c r="G700"/>
      <c r="H700"/>
      <c r="I700"/>
      <c r="J700"/>
      <c r="K700"/>
      <c r="L700"/>
    </row>
    <row r="701" spans="6:12" ht="12.75">
      <c r="F701"/>
      <c r="G701"/>
      <c r="H701"/>
      <c r="I701"/>
      <c r="J701"/>
      <c r="K701"/>
      <c r="L701"/>
    </row>
    <row r="702" spans="6:12" ht="12.75">
      <c r="F702"/>
      <c r="G702"/>
      <c r="H702"/>
      <c r="I702"/>
      <c r="J702"/>
      <c r="K702"/>
      <c r="L702"/>
    </row>
    <row r="703" spans="6:12" ht="12.75">
      <c r="F703"/>
      <c r="G703"/>
      <c r="H703"/>
      <c r="I703"/>
      <c r="J703"/>
      <c r="K703"/>
      <c r="L703"/>
    </row>
    <row r="704" spans="6:12" ht="12.75">
      <c r="F704"/>
      <c r="G704"/>
      <c r="H704"/>
      <c r="I704"/>
      <c r="J704"/>
      <c r="K704"/>
      <c r="L704"/>
    </row>
    <row r="705" spans="6:12" ht="12.75">
      <c r="F705"/>
      <c r="G705"/>
      <c r="H705"/>
      <c r="I705"/>
      <c r="J705"/>
      <c r="K705"/>
      <c r="L705"/>
    </row>
    <row r="706" spans="6:12" ht="12.75">
      <c r="F706"/>
      <c r="G706"/>
      <c r="H706"/>
      <c r="I706"/>
      <c r="J706"/>
      <c r="K706"/>
      <c r="L706"/>
    </row>
    <row r="707" spans="6:12" ht="12.75">
      <c r="F707"/>
      <c r="G707"/>
      <c r="H707"/>
      <c r="I707"/>
      <c r="J707"/>
      <c r="K707"/>
      <c r="L707"/>
    </row>
    <row r="708" spans="6:12" ht="12.75">
      <c r="F708"/>
      <c r="G708"/>
      <c r="H708"/>
      <c r="I708"/>
      <c r="J708"/>
      <c r="K708"/>
      <c r="L708"/>
    </row>
    <row r="709" spans="6:12" ht="12.75">
      <c r="F709"/>
      <c r="G709"/>
      <c r="H709"/>
      <c r="I709"/>
      <c r="J709"/>
      <c r="K709"/>
      <c r="L709"/>
    </row>
    <row r="710" spans="6:12" ht="12.75">
      <c r="F710"/>
      <c r="G710"/>
      <c r="H710"/>
      <c r="I710"/>
      <c r="J710"/>
      <c r="K710"/>
      <c r="L710"/>
    </row>
    <row r="711" spans="6:12" ht="12.75">
      <c r="F711"/>
      <c r="G711"/>
      <c r="H711"/>
      <c r="I711"/>
      <c r="J711"/>
      <c r="K711"/>
      <c r="L711"/>
    </row>
    <row r="712" spans="6:12" ht="12.75">
      <c r="F712"/>
      <c r="G712"/>
      <c r="H712"/>
      <c r="I712"/>
      <c r="J712"/>
      <c r="K712"/>
      <c r="L712"/>
    </row>
    <row r="713" spans="6:12" ht="12.75">
      <c r="F713"/>
      <c r="G713"/>
      <c r="H713"/>
      <c r="I713"/>
      <c r="J713"/>
      <c r="K713"/>
      <c r="L713"/>
    </row>
    <row r="714" spans="6:12" ht="12.75">
      <c r="F714"/>
      <c r="G714"/>
      <c r="H714"/>
      <c r="I714"/>
      <c r="J714"/>
      <c r="K714"/>
      <c r="L714"/>
    </row>
    <row r="715" spans="6:12" ht="12.75">
      <c r="F715"/>
      <c r="G715"/>
      <c r="H715"/>
      <c r="I715"/>
      <c r="J715"/>
      <c r="K715"/>
      <c r="L715"/>
    </row>
    <row r="716" spans="6:12" ht="12.75">
      <c r="F716"/>
      <c r="G716"/>
      <c r="H716"/>
      <c r="I716"/>
      <c r="J716"/>
      <c r="K716"/>
      <c r="L716"/>
    </row>
    <row r="717" spans="6:12" ht="12.75">
      <c r="F717"/>
      <c r="G717"/>
      <c r="H717"/>
      <c r="I717"/>
      <c r="J717"/>
      <c r="K717"/>
      <c r="L717"/>
    </row>
    <row r="718" spans="6:12" ht="12.75">
      <c r="F718"/>
      <c r="G718"/>
      <c r="H718"/>
      <c r="I718"/>
      <c r="J718"/>
      <c r="K718"/>
      <c r="L718"/>
    </row>
    <row r="719" spans="6:12" ht="12.75">
      <c r="F719"/>
      <c r="G719"/>
      <c r="H719"/>
      <c r="I719"/>
      <c r="J719"/>
      <c r="K719"/>
      <c r="L719"/>
    </row>
    <row r="720" spans="6:12" ht="12.75">
      <c r="F720"/>
      <c r="G720"/>
      <c r="H720"/>
      <c r="I720"/>
      <c r="J720"/>
      <c r="K720"/>
      <c r="L720"/>
    </row>
    <row r="721" spans="6:12" ht="12.75">
      <c r="F721"/>
      <c r="G721"/>
      <c r="H721"/>
      <c r="I721"/>
      <c r="J721"/>
      <c r="K721"/>
      <c r="L721"/>
    </row>
    <row r="722" spans="6:12" ht="12.75">
      <c r="F722"/>
      <c r="G722"/>
      <c r="H722"/>
      <c r="I722"/>
      <c r="J722"/>
      <c r="K722"/>
      <c r="L722"/>
    </row>
    <row r="723" spans="6:12" ht="12.75">
      <c r="F723"/>
      <c r="G723"/>
      <c r="H723"/>
      <c r="I723"/>
      <c r="J723"/>
      <c r="K723"/>
      <c r="L723"/>
    </row>
    <row r="724" spans="6:12" ht="12.75">
      <c r="F724"/>
      <c r="G724"/>
      <c r="H724"/>
      <c r="I724"/>
      <c r="J724"/>
      <c r="K724"/>
      <c r="L724"/>
    </row>
    <row r="725" spans="6:12" ht="12.75">
      <c r="F725"/>
      <c r="G725"/>
      <c r="H725"/>
      <c r="I725"/>
      <c r="J725"/>
      <c r="K725"/>
      <c r="L725"/>
    </row>
    <row r="726" spans="6:12" ht="12.75">
      <c r="F726"/>
      <c r="G726"/>
      <c r="H726"/>
      <c r="I726"/>
      <c r="J726"/>
      <c r="K726"/>
      <c r="L726"/>
    </row>
    <row r="727" spans="6:12" ht="12.75">
      <c r="F727"/>
      <c r="G727"/>
      <c r="H727"/>
      <c r="I727"/>
      <c r="J727"/>
      <c r="K727"/>
      <c r="L727"/>
    </row>
    <row r="728" spans="6:12" ht="12.75">
      <c r="F728"/>
      <c r="G728"/>
      <c r="H728"/>
      <c r="I728"/>
      <c r="J728"/>
      <c r="K728"/>
      <c r="L728"/>
    </row>
    <row r="729" spans="6:12" ht="12.75">
      <c r="F729"/>
      <c r="G729"/>
      <c r="H729"/>
      <c r="I729"/>
      <c r="J729"/>
      <c r="K729"/>
      <c r="L729"/>
    </row>
    <row r="730" spans="6:12" ht="12.75">
      <c r="F730"/>
      <c r="G730"/>
      <c r="H730"/>
      <c r="I730"/>
      <c r="J730"/>
      <c r="K730"/>
      <c r="L730"/>
    </row>
    <row r="731" spans="6:12" ht="12.75">
      <c r="F731"/>
      <c r="G731"/>
      <c r="H731"/>
      <c r="I731"/>
      <c r="J731"/>
      <c r="K731"/>
      <c r="L731"/>
    </row>
    <row r="732" spans="6:12" ht="12.75">
      <c r="F732"/>
      <c r="G732"/>
      <c r="H732"/>
      <c r="I732"/>
      <c r="J732"/>
      <c r="K732"/>
      <c r="L732"/>
    </row>
    <row r="733" spans="6:12" ht="12.75">
      <c r="F733"/>
      <c r="G733"/>
      <c r="H733"/>
      <c r="I733"/>
      <c r="J733"/>
      <c r="K733"/>
      <c r="L733"/>
    </row>
    <row r="734" spans="6:12" ht="12.75">
      <c r="F734"/>
      <c r="G734"/>
      <c r="H734"/>
      <c r="I734"/>
      <c r="J734"/>
      <c r="K734"/>
      <c r="L734"/>
    </row>
    <row r="735" spans="6:12" ht="12.75">
      <c r="F735"/>
      <c r="G735"/>
      <c r="H735"/>
      <c r="I735"/>
      <c r="J735"/>
      <c r="K735"/>
      <c r="L735"/>
    </row>
    <row r="736" spans="6:12" ht="12.75">
      <c r="F736"/>
      <c r="G736"/>
      <c r="H736"/>
      <c r="I736"/>
      <c r="J736"/>
      <c r="K736"/>
      <c r="L736"/>
    </row>
    <row r="737" spans="6:12" ht="12.75">
      <c r="F737"/>
      <c r="G737"/>
      <c r="H737"/>
      <c r="I737"/>
      <c r="J737"/>
      <c r="K737"/>
      <c r="L737"/>
    </row>
    <row r="738" spans="6:12" ht="12.75">
      <c r="F738"/>
      <c r="G738"/>
      <c r="H738"/>
      <c r="I738"/>
      <c r="J738"/>
      <c r="K738"/>
      <c r="L738"/>
    </row>
    <row r="739" spans="6:12" ht="12.75">
      <c r="F739"/>
      <c r="G739"/>
      <c r="H739"/>
      <c r="I739"/>
      <c r="J739"/>
      <c r="K739"/>
      <c r="L739"/>
    </row>
    <row r="740" spans="6:12" ht="12.75">
      <c r="F740"/>
      <c r="G740"/>
      <c r="H740"/>
      <c r="I740"/>
      <c r="J740"/>
      <c r="K740"/>
      <c r="L740"/>
    </row>
    <row r="741" spans="6:12" ht="12.75">
      <c r="F741"/>
      <c r="G741"/>
      <c r="H741"/>
      <c r="I741"/>
      <c r="J741"/>
      <c r="K741"/>
      <c r="L741"/>
    </row>
    <row r="742" spans="6:12" ht="12.75">
      <c r="F742"/>
      <c r="G742"/>
      <c r="H742"/>
      <c r="I742"/>
      <c r="J742"/>
      <c r="K742"/>
      <c r="L742"/>
    </row>
    <row r="743" spans="6:12" ht="12.75">
      <c r="F743"/>
      <c r="G743"/>
      <c r="H743"/>
      <c r="I743"/>
      <c r="J743"/>
      <c r="K743"/>
      <c r="L743"/>
    </row>
    <row r="744" spans="6:12" ht="12.75">
      <c r="F744"/>
      <c r="G744"/>
      <c r="H744"/>
      <c r="I744"/>
      <c r="J744"/>
      <c r="K744"/>
      <c r="L744"/>
    </row>
    <row r="745" spans="6:12" ht="12.75">
      <c r="F745"/>
      <c r="G745"/>
      <c r="H745"/>
      <c r="I745"/>
      <c r="J745"/>
      <c r="K745"/>
      <c r="L745"/>
    </row>
    <row r="746" spans="6:12" ht="12.75">
      <c r="F746"/>
      <c r="G746"/>
      <c r="H746"/>
      <c r="I746"/>
      <c r="J746"/>
      <c r="K746"/>
      <c r="L746"/>
    </row>
    <row r="747" spans="6:12" ht="12.75">
      <c r="F747"/>
      <c r="G747"/>
      <c r="H747"/>
      <c r="I747"/>
      <c r="J747"/>
      <c r="K747"/>
      <c r="L747"/>
    </row>
    <row r="748" spans="6:12" ht="12.75">
      <c r="F748"/>
      <c r="G748"/>
      <c r="H748"/>
      <c r="I748"/>
      <c r="J748"/>
      <c r="K748"/>
      <c r="L748"/>
    </row>
    <row r="749" spans="6:12" ht="12.75">
      <c r="F749"/>
      <c r="G749"/>
      <c r="H749"/>
      <c r="I749"/>
      <c r="J749"/>
      <c r="K749"/>
      <c r="L749"/>
    </row>
    <row r="750" spans="6:12" ht="12.75">
      <c r="F750"/>
      <c r="G750"/>
      <c r="H750"/>
      <c r="I750"/>
      <c r="J750"/>
      <c r="K750"/>
      <c r="L750"/>
    </row>
    <row r="751" spans="6:12" ht="12.75">
      <c r="F751"/>
      <c r="G751"/>
      <c r="H751"/>
      <c r="I751"/>
      <c r="J751"/>
      <c r="K751"/>
      <c r="L751"/>
    </row>
    <row r="752" spans="6:12" ht="12.75">
      <c r="F752"/>
      <c r="G752"/>
      <c r="H752"/>
      <c r="I752"/>
      <c r="J752"/>
      <c r="K752"/>
      <c r="L752"/>
    </row>
    <row r="753" spans="6:12" ht="12.75">
      <c r="F753"/>
      <c r="G753"/>
      <c r="H753"/>
      <c r="I753"/>
      <c r="J753"/>
      <c r="K753"/>
      <c r="L753"/>
    </row>
    <row r="754" spans="6:12" ht="12.75">
      <c r="F754"/>
      <c r="G754"/>
      <c r="H754"/>
      <c r="I754"/>
      <c r="J754"/>
      <c r="K754"/>
      <c r="L754"/>
    </row>
    <row r="755" spans="6:12" ht="12.75">
      <c r="F755"/>
      <c r="G755"/>
      <c r="H755"/>
      <c r="I755"/>
      <c r="J755"/>
      <c r="K755"/>
      <c r="L755"/>
    </row>
    <row r="756" spans="6:12" ht="12.75">
      <c r="F756"/>
      <c r="G756"/>
      <c r="H756"/>
      <c r="I756"/>
      <c r="J756"/>
      <c r="K756"/>
      <c r="L756"/>
    </row>
    <row r="757" spans="6:12" ht="12.75">
      <c r="F757"/>
      <c r="G757"/>
      <c r="H757"/>
      <c r="I757"/>
      <c r="J757"/>
      <c r="K757"/>
      <c r="L757"/>
    </row>
    <row r="758" spans="6:12" ht="12.75">
      <c r="F758"/>
      <c r="G758"/>
      <c r="H758"/>
      <c r="I758"/>
      <c r="J758"/>
      <c r="K758"/>
      <c r="L758"/>
    </row>
    <row r="759" spans="6:12" ht="12.75">
      <c r="F759"/>
      <c r="G759"/>
      <c r="H759"/>
      <c r="I759"/>
      <c r="J759"/>
      <c r="K759"/>
      <c r="L759"/>
    </row>
    <row r="760" spans="6:12" ht="12.75">
      <c r="F760"/>
      <c r="G760"/>
      <c r="H760"/>
      <c r="I760"/>
      <c r="J760"/>
      <c r="K760"/>
      <c r="L760"/>
    </row>
    <row r="761" spans="6:12" ht="12.75">
      <c r="F761"/>
      <c r="G761"/>
      <c r="H761"/>
      <c r="I761"/>
      <c r="J761"/>
      <c r="K761"/>
      <c r="L761"/>
    </row>
    <row r="762" spans="6:12" ht="12.75">
      <c r="F762"/>
      <c r="G762"/>
      <c r="H762"/>
      <c r="I762"/>
      <c r="J762"/>
      <c r="K762"/>
      <c r="L762"/>
    </row>
    <row r="763" spans="6:12" ht="12.75">
      <c r="F763"/>
      <c r="G763"/>
      <c r="H763"/>
      <c r="I763"/>
      <c r="J763"/>
      <c r="K763"/>
      <c r="L763"/>
    </row>
    <row r="764" spans="6:12" ht="12.75">
      <c r="F764"/>
      <c r="G764"/>
      <c r="H764"/>
      <c r="I764"/>
      <c r="J764"/>
      <c r="K764"/>
      <c r="L764"/>
    </row>
    <row r="765" spans="6:12" ht="12.75">
      <c r="F765"/>
      <c r="G765"/>
      <c r="H765"/>
      <c r="I765"/>
      <c r="J765"/>
      <c r="K765"/>
      <c r="L765"/>
    </row>
    <row r="766" spans="6:12" ht="12.75">
      <c r="F766"/>
      <c r="G766"/>
      <c r="H766"/>
      <c r="I766"/>
      <c r="J766"/>
      <c r="K766"/>
      <c r="L766"/>
    </row>
    <row r="767" spans="6:12" ht="12.75">
      <c r="F767"/>
      <c r="G767"/>
      <c r="H767"/>
      <c r="I767"/>
      <c r="J767"/>
      <c r="K767"/>
      <c r="L767"/>
    </row>
    <row r="768" spans="6:12" ht="12.75">
      <c r="F768"/>
      <c r="G768"/>
      <c r="H768"/>
      <c r="I768"/>
      <c r="J768"/>
      <c r="K768"/>
      <c r="L768"/>
    </row>
    <row r="769" spans="6:12" ht="12.75">
      <c r="F769"/>
      <c r="G769"/>
      <c r="H769"/>
      <c r="I769"/>
      <c r="J769"/>
      <c r="K769"/>
      <c r="L769"/>
    </row>
    <row r="770" spans="6:12" ht="12.75">
      <c r="F770"/>
      <c r="G770"/>
      <c r="H770"/>
      <c r="I770"/>
      <c r="J770"/>
      <c r="K770"/>
      <c r="L770"/>
    </row>
    <row r="771" spans="6:12" ht="12.75">
      <c r="F771"/>
      <c r="G771"/>
      <c r="H771"/>
      <c r="I771"/>
      <c r="J771"/>
      <c r="K771"/>
      <c r="L771"/>
    </row>
    <row r="772" spans="6:12" ht="12.75">
      <c r="F772"/>
      <c r="G772"/>
      <c r="H772"/>
      <c r="I772"/>
      <c r="J772"/>
      <c r="K772"/>
      <c r="L772"/>
    </row>
    <row r="773" spans="6:12" ht="12.75">
      <c r="F773"/>
      <c r="G773"/>
      <c r="H773"/>
      <c r="I773"/>
      <c r="J773"/>
      <c r="K773"/>
      <c r="L773"/>
    </row>
    <row r="774" spans="6:12" ht="12.75">
      <c r="F774"/>
      <c r="G774"/>
      <c r="H774"/>
      <c r="I774"/>
      <c r="J774"/>
      <c r="K774"/>
      <c r="L774"/>
    </row>
    <row r="775" spans="6:12" ht="12.75">
      <c r="F775"/>
      <c r="G775"/>
      <c r="H775"/>
      <c r="I775"/>
      <c r="J775"/>
      <c r="K775"/>
      <c r="L775"/>
    </row>
    <row r="776" spans="6:12" ht="12.75">
      <c r="F776"/>
      <c r="G776"/>
      <c r="H776"/>
      <c r="I776"/>
      <c r="J776"/>
      <c r="K776"/>
      <c r="L776"/>
    </row>
    <row r="777" spans="6:12" ht="12.75">
      <c r="F777"/>
      <c r="G777"/>
      <c r="H777"/>
      <c r="I777"/>
      <c r="J777"/>
      <c r="K777"/>
      <c r="L777"/>
    </row>
    <row r="778" spans="6:12" ht="12.75">
      <c r="F778"/>
      <c r="G778"/>
      <c r="H778"/>
      <c r="I778"/>
      <c r="J778"/>
      <c r="K778"/>
      <c r="L778"/>
    </row>
    <row r="779" spans="6:12" ht="12.75">
      <c r="F779"/>
      <c r="G779"/>
      <c r="H779"/>
      <c r="I779"/>
      <c r="J779"/>
      <c r="K779"/>
      <c r="L779"/>
    </row>
    <row r="780" spans="6:12" ht="12.75">
      <c r="F780"/>
      <c r="G780"/>
      <c r="H780"/>
      <c r="I780"/>
      <c r="J780"/>
      <c r="K780"/>
      <c r="L780"/>
    </row>
    <row r="781" spans="6:12" ht="12.75">
      <c r="F781"/>
      <c r="G781"/>
      <c r="H781"/>
      <c r="I781"/>
      <c r="J781"/>
      <c r="K781"/>
      <c r="L781"/>
    </row>
    <row r="782" spans="6:12" ht="12.75">
      <c r="F782"/>
      <c r="G782"/>
      <c r="H782"/>
      <c r="I782"/>
      <c r="J782"/>
      <c r="K782"/>
      <c r="L782"/>
    </row>
    <row r="783" spans="6:12" ht="12.75">
      <c r="F783"/>
      <c r="G783"/>
      <c r="H783"/>
      <c r="I783"/>
      <c r="J783"/>
      <c r="K783"/>
      <c r="L783"/>
    </row>
    <row r="784" spans="6:12" ht="12.75">
      <c r="F784"/>
      <c r="G784"/>
      <c r="H784"/>
      <c r="I784"/>
      <c r="J784"/>
      <c r="K784"/>
      <c r="L784"/>
    </row>
    <row r="785" spans="6:12" ht="12.75">
      <c r="F785"/>
      <c r="G785"/>
      <c r="H785"/>
      <c r="I785"/>
      <c r="J785"/>
      <c r="K785"/>
      <c r="L785"/>
    </row>
    <row r="786" spans="6:12" ht="12.75">
      <c r="F786"/>
      <c r="G786"/>
      <c r="H786"/>
      <c r="I786"/>
      <c r="J786"/>
      <c r="K786"/>
      <c r="L786"/>
    </row>
    <row r="787" spans="6:12" ht="12.75">
      <c r="F787"/>
      <c r="G787"/>
      <c r="H787"/>
      <c r="I787"/>
      <c r="J787"/>
      <c r="K787"/>
      <c r="L787"/>
    </row>
    <row r="788" spans="6:12" ht="12.75">
      <c r="F788"/>
      <c r="G788"/>
      <c r="H788"/>
      <c r="I788"/>
      <c r="J788"/>
      <c r="K788"/>
      <c r="L788"/>
    </row>
    <row r="789" spans="6:12" ht="12.75">
      <c r="F789"/>
      <c r="G789"/>
      <c r="H789"/>
      <c r="I789"/>
      <c r="J789"/>
      <c r="K789"/>
      <c r="L789"/>
    </row>
    <row r="790" spans="6:12" ht="12.75">
      <c r="F790"/>
      <c r="G790"/>
      <c r="H790"/>
      <c r="I790"/>
      <c r="J790"/>
      <c r="K790"/>
      <c r="L790"/>
    </row>
    <row r="791" spans="6:12" ht="12.75">
      <c r="F791"/>
      <c r="G791"/>
      <c r="H791"/>
      <c r="I791"/>
      <c r="J791"/>
      <c r="K791"/>
      <c r="L791"/>
    </row>
    <row r="792" spans="6:12" ht="12.75">
      <c r="F792"/>
      <c r="G792"/>
      <c r="H792"/>
      <c r="I792"/>
      <c r="J792"/>
      <c r="K792"/>
      <c r="L792"/>
    </row>
    <row r="793" spans="6:12" ht="12.75">
      <c r="F793"/>
      <c r="G793"/>
      <c r="H793"/>
      <c r="I793"/>
      <c r="J793"/>
      <c r="K793"/>
      <c r="L793"/>
    </row>
    <row r="794" spans="6:12" ht="12.75">
      <c r="F794"/>
      <c r="G794"/>
      <c r="H794"/>
      <c r="I794"/>
      <c r="J794"/>
      <c r="K794"/>
      <c r="L794"/>
    </row>
    <row r="795" spans="6:12" ht="12.75">
      <c r="F795"/>
      <c r="G795"/>
      <c r="H795"/>
      <c r="I795"/>
      <c r="J795"/>
      <c r="K795"/>
      <c r="L795"/>
    </row>
    <row r="796" spans="6:12" ht="12.75">
      <c r="F796"/>
      <c r="G796"/>
      <c r="H796"/>
      <c r="I796"/>
      <c r="J796"/>
      <c r="K796"/>
      <c r="L796"/>
    </row>
    <row r="797" spans="6:12" ht="12.75">
      <c r="F797"/>
      <c r="G797"/>
      <c r="H797"/>
      <c r="I797"/>
      <c r="J797"/>
      <c r="K797"/>
      <c r="L797"/>
    </row>
    <row r="798" spans="6:12" ht="12.75">
      <c r="F798"/>
      <c r="G798"/>
      <c r="H798"/>
      <c r="I798"/>
      <c r="J798"/>
      <c r="K798"/>
      <c r="L798"/>
    </row>
    <row r="799" spans="6:12" ht="12.75">
      <c r="F799"/>
      <c r="G799"/>
      <c r="H799"/>
      <c r="I799"/>
      <c r="J799"/>
      <c r="K799"/>
      <c r="L799"/>
    </row>
    <row r="800" spans="6:12" ht="12.75">
      <c r="F800"/>
      <c r="G800"/>
      <c r="H800"/>
      <c r="I800"/>
      <c r="J800"/>
      <c r="K800"/>
      <c r="L800"/>
    </row>
    <row r="801" spans="6:12" ht="12.75">
      <c r="F801"/>
      <c r="G801"/>
      <c r="H801"/>
      <c r="I801"/>
      <c r="J801"/>
      <c r="K801"/>
      <c r="L801"/>
    </row>
    <row r="802" spans="6:12" ht="12.75">
      <c r="F802"/>
      <c r="G802"/>
      <c r="H802"/>
      <c r="I802"/>
      <c r="J802"/>
      <c r="K802"/>
      <c r="L802"/>
    </row>
    <row r="803" spans="6:12" ht="12.75">
      <c r="F803"/>
      <c r="G803"/>
      <c r="H803"/>
      <c r="I803"/>
      <c r="J803"/>
      <c r="K803"/>
      <c r="L803"/>
    </row>
    <row r="804" spans="6:12" ht="12.75">
      <c r="F804"/>
      <c r="G804"/>
      <c r="H804"/>
      <c r="I804"/>
      <c r="J804"/>
      <c r="K804"/>
      <c r="L804"/>
    </row>
    <row r="805" spans="6:12" ht="12.75">
      <c r="F805"/>
      <c r="G805"/>
      <c r="H805"/>
      <c r="I805"/>
      <c r="J805"/>
      <c r="K805"/>
      <c r="L805"/>
    </row>
    <row r="806" spans="6:12" ht="12.75">
      <c r="F806"/>
      <c r="G806"/>
      <c r="H806"/>
      <c r="I806"/>
      <c r="J806"/>
      <c r="K806"/>
      <c r="L806"/>
    </row>
    <row r="807" spans="6:12" ht="12.75">
      <c r="F807"/>
      <c r="G807"/>
      <c r="H807"/>
      <c r="I807"/>
      <c r="J807"/>
      <c r="K807"/>
      <c r="L807"/>
    </row>
    <row r="808" spans="6:12" ht="12.75">
      <c r="F808"/>
      <c r="G808"/>
      <c r="H808"/>
      <c r="I808"/>
      <c r="J808"/>
      <c r="K808"/>
      <c r="L808"/>
    </row>
    <row r="809" spans="6:12" ht="12.75">
      <c r="F809"/>
      <c r="G809"/>
      <c r="H809"/>
      <c r="I809"/>
      <c r="J809"/>
      <c r="K809"/>
      <c r="L809"/>
    </row>
    <row r="810" spans="6:12" ht="12.75">
      <c r="F810"/>
      <c r="G810"/>
      <c r="H810"/>
      <c r="I810"/>
      <c r="J810"/>
      <c r="K810"/>
      <c r="L810"/>
    </row>
    <row r="811" spans="6:12" ht="12.75">
      <c r="F811"/>
      <c r="G811"/>
      <c r="H811"/>
      <c r="I811"/>
      <c r="J811"/>
      <c r="K811"/>
      <c r="L811"/>
    </row>
    <row r="812" spans="6:12" ht="12.75">
      <c r="F812"/>
      <c r="G812"/>
      <c r="H812"/>
      <c r="I812"/>
      <c r="J812"/>
      <c r="K812"/>
      <c r="L812"/>
    </row>
    <row r="813" spans="6:12" ht="12.75">
      <c r="F813"/>
      <c r="G813"/>
      <c r="H813"/>
      <c r="I813"/>
      <c r="J813"/>
      <c r="K813"/>
      <c r="L813"/>
    </row>
    <row r="814" spans="6:12" ht="12.75">
      <c r="F814"/>
      <c r="G814"/>
      <c r="H814"/>
      <c r="I814"/>
      <c r="J814"/>
      <c r="K814"/>
      <c r="L814"/>
    </row>
    <row r="815" spans="6:12" ht="12.75">
      <c r="F815"/>
      <c r="G815"/>
      <c r="H815"/>
      <c r="I815"/>
      <c r="J815"/>
      <c r="K815"/>
      <c r="L815"/>
    </row>
    <row r="816" spans="6:12" ht="12.75">
      <c r="F816"/>
      <c r="G816"/>
      <c r="H816"/>
      <c r="I816"/>
      <c r="J816"/>
      <c r="K816"/>
      <c r="L816"/>
    </row>
    <row r="817" spans="6:12" ht="12.75">
      <c r="F817"/>
      <c r="G817"/>
      <c r="H817"/>
      <c r="I817"/>
      <c r="J817"/>
      <c r="K817"/>
      <c r="L817"/>
    </row>
    <row r="818" spans="6:12" ht="12.75">
      <c r="F818"/>
      <c r="G818"/>
      <c r="H818"/>
      <c r="I818"/>
      <c r="J818"/>
      <c r="K818"/>
      <c r="L818"/>
    </row>
    <row r="819" spans="6:12" ht="12.75">
      <c r="F819"/>
      <c r="G819"/>
      <c r="H819"/>
      <c r="I819"/>
      <c r="J819"/>
      <c r="K819"/>
      <c r="L819"/>
    </row>
    <row r="820" spans="6:12" ht="12.75">
      <c r="F820"/>
      <c r="G820"/>
      <c r="H820"/>
      <c r="I820"/>
      <c r="J820"/>
      <c r="K820"/>
      <c r="L820"/>
    </row>
    <row r="821" spans="6:12" ht="12.75">
      <c r="F821"/>
      <c r="G821"/>
      <c r="H821"/>
      <c r="I821"/>
      <c r="J821"/>
      <c r="K821"/>
      <c r="L821"/>
    </row>
    <row r="822" spans="6:12" ht="12.75">
      <c r="F822"/>
      <c r="G822"/>
      <c r="H822"/>
      <c r="I822"/>
      <c r="J822"/>
      <c r="K822"/>
      <c r="L822"/>
    </row>
    <row r="823" spans="6:12" ht="12.75">
      <c r="F823"/>
      <c r="G823"/>
      <c r="H823"/>
      <c r="I823"/>
      <c r="J823"/>
      <c r="K823"/>
      <c r="L823"/>
    </row>
    <row r="824" spans="6:12" ht="12.75">
      <c r="F824"/>
      <c r="G824"/>
      <c r="H824"/>
      <c r="I824"/>
      <c r="J824"/>
      <c r="K824"/>
      <c r="L824"/>
    </row>
    <row r="825" spans="6:12" ht="12.75">
      <c r="F825"/>
      <c r="G825"/>
      <c r="H825"/>
      <c r="I825"/>
      <c r="J825"/>
      <c r="K825"/>
      <c r="L825"/>
    </row>
    <row r="826" spans="6:12" ht="12.75">
      <c r="F826"/>
      <c r="G826"/>
      <c r="H826"/>
      <c r="I826"/>
      <c r="J826"/>
      <c r="K826"/>
      <c r="L826"/>
    </row>
    <row r="827" spans="6:12" ht="12.75">
      <c r="F827"/>
      <c r="G827"/>
      <c r="H827"/>
      <c r="I827"/>
      <c r="J827"/>
      <c r="K827"/>
      <c r="L827"/>
    </row>
    <row r="828" spans="6:12" ht="12.75">
      <c r="F828"/>
      <c r="G828"/>
      <c r="H828"/>
      <c r="I828"/>
      <c r="J828"/>
      <c r="K828"/>
      <c r="L828"/>
    </row>
    <row r="829" spans="6:12" ht="12.75">
      <c r="F829"/>
      <c r="G829"/>
      <c r="H829"/>
      <c r="I829"/>
      <c r="J829"/>
      <c r="K829"/>
      <c r="L829"/>
    </row>
    <row r="830" spans="6:12" ht="12.75">
      <c r="F830"/>
      <c r="G830"/>
      <c r="H830"/>
      <c r="I830"/>
      <c r="J830"/>
      <c r="K830"/>
      <c r="L830"/>
    </row>
    <row r="831" spans="6:12" ht="12.75">
      <c r="F831"/>
      <c r="G831"/>
      <c r="H831"/>
      <c r="I831"/>
      <c r="J831"/>
      <c r="K831"/>
      <c r="L831"/>
    </row>
    <row r="832" spans="6:12" ht="12.75">
      <c r="F832"/>
      <c r="G832"/>
      <c r="H832"/>
      <c r="I832"/>
      <c r="J832"/>
      <c r="K832"/>
      <c r="L832"/>
    </row>
    <row r="833" spans="6:12" ht="12.75">
      <c r="F833"/>
      <c r="G833"/>
      <c r="H833"/>
      <c r="I833"/>
      <c r="J833"/>
      <c r="K833"/>
      <c r="L833"/>
    </row>
    <row r="834" spans="6:12" ht="12.75">
      <c r="F834"/>
      <c r="G834"/>
      <c r="H834"/>
      <c r="I834"/>
      <c r="J834"/>
      <c r="K834"/>
      <c r="L834"/>
    </row>
    <row r="835" spans="6:12" ht="12.75">
      <c r="F835"/>
      <c r="G835"/>
      <c r="H835"/>
      <c r="I835"/>
      <c r="J835"/>
      <c r="K835"/>
      <c r="L835"/>
    </row>
    <row r="836" spans="6:12" ht="12.75">
      <c r="F836"/>
      <c r="G836"/>
      <c r="H836"/>
      <c r="I836"/>
      <c r="J836"/>
      <c r="K836"/>
      <c r="L836"/>
    </row>
    <row r="837" spans="6:12" ht="12.75">
      <c r="F837"/>
      <c r="G837"/>
      <c r="H837"/>
      <c r="I837"/>
      <c r="J837"/>
      <c r="K837"/>
      <c r="L837"/>
    </row>
    <row r="838" spans="6:12" ht="12.75">
      <c r="F838"/>
      <c r="G838"/>
      <c r="H838"/>
      <c r="I838"/>
      <c r="J838"/>
      <c r="K838"/>
      <c r="L838"/>
    </row>
    <row r="839" spans="6:12" ht="12.75">
      <c r="F839"/>
      <c r="G839"/>
      <c r="H839"/>
      <c r="I839"/>
      <c r="J839"/>
      <c r="K839"/>
      <c r="L839"/>
    </row>
    <row r="840" spans="6:12" ht="12.75">
      <c r="F840"/>
      <c r="G840"/>
      <c r="H840"/>
      <c r="I840"/>
      <c r="J840"/>
      <c r="K840"/>
      <c r="L840"/>
    </row>
    <row r="841" spans="6:12" ht="12.75">
      <c r="F841"/>
      <c r="G841"/>
      <c r="H841"/>
      <c r="I841"/>
      <c r="J841"/>
      <c r="K841"/>
      <c r="L841"/>
    </row>
    <row r="842" spans="6:12" ht="12.75">
      <c r="F842"/>
      <c r="G842"/>
      <c r="H842"/>
      <c r="I842"/>
      <c r="J842"/>
      <c r="K842"/>
      <c r="L842"/>
    </row>
    <row r="843" spans="6:12" ht="12.75">
      <c r="F843"/>
      <c r="G843"/>
      <c r="H843"/>
      <c r="I843"/>
      <c r="J843"/>
      <c r="K843"/>
      <c r="L843"/>
    </row>
    <row r="844" spans="6:12" ht="12.75">
      <c r="F844"/>
      <c r="G844"/>
      <c r="H844"/>
      <c r="I844"/>
      <c r="J844"/>
      <c r="K844"/>
      <c r="L844"/>
    </row>
    <row r="845" spans="6:12" ht="12.75">
      <c r="F845"/>
      <c r="G845"/>
      <c r="H845"/>
      <c r="I845"/>
      <c r="J845"/>
      <c r="K845"/>
      <c r="L845"/>
    </row>
    <row r="846" spans="6:12" ht="12.75">
      <c r="F846"/>
      <c r="G846"/>
      <c r="H846"/>
      <c r="I846"/>
      <c r="J846"/>
      <c r="K846"/>
      <c r="L846"/>
    </row>
    <row r="847" spans="6:12" ht="12.75">
      <c r="F847"/>
      <c r="G847"/>
      <c r="H847"/>
      <c r="I847"/>
      <c r="J847"/>
      <c r="K847"/>
      <c r="L847"/>
    </row>
    <row r="848" spans="6:12" ht="12.75">
      <c r="F848"/>
      <c r="G848"/>
      <c r="H848"/>
      <c r="I848"/>
      <c r="J848"/>
      <c r="K848"/>
      <c r="L848"/>
    </row>
    <row r="849" spans="6:12" ht="12.75">
      <c r="F849"/>
      <c r="G849"/>
      <c r="H849"/>
      <c r="I849"/>
      <c r="J849"/>
      <c r="K849"/>
      <c r="L849"/>
    </row>
    <row r="850" spans="6:12" ht="12.75">
      <c r="F850"/>
      <c r="G850"/>
      <c r="H850"/>
      <c r="I850"/>
      <c r="J850"/>
      <c r="K850"/>
      <c r="L850"/>
    </row>
    <row r="851" spans="6:12" ht="12.75">
      <c r="F851"/>
      <c r="G851"/>
      <c r="H851"/>
      <c r="I851"/>
      <c r="J851"/>
      <c r="K851"/>
      <c r="L851"/>
    </row>
    <row r="852" spans="6:12" ht="12.75">
      <c r="F852"/>
      <c r="G852"/>
      <c r="H852"/>
      <c r="I852"/>
      <c r="J852"/>
      <c r="K852"/>
      <c r="L852"/>
    </row>
    <row r="853" spans="6:12" ht="12.75">
      <c r="F853"/>
      <c r="G853"/>
      <c r="H853"/>
      <c r="I853"/>
      <c r="J853"/>
      <c r="K853"/>
      <c r="L853"/>
    </row>
    <row r="854" spans="6:12" ht="12.75">
      <c r="F854"/>
      <c r="G854"/>
      <c r="H854"/>
      <c r="I854"/>
      <c r="J854"/>
      <c r="K854"/>
      <c r="L854"/>
    </row>
    <row r="855" spans="6:12" ht="12.75">
      <c r="F855"/>
      <c r="G855"/>
      <c r="H855"/>
      <c r="I855"/>
      <c r="J855"/>
      <c r="K855"/>
      <c r="L855"/>
    </row>
    <row r="856" spans="6:12" ht="12.75">
      <c r="F856"/>
      <c r="G856"/>
      <c r="H856"/>
      <c r="I856"/>
      <c r="J856"/>
      <c r="K856"/>
      <c r="L856"/>
    </row>
    <row r="857" spans="6:12" ht="12.75">
      <c r="F857"/>
      <c r="G857"/>
      <c r="H857"/>
      <c r="I857"/>
      <c r="J857"/>
      <c r="K857"/>
      <c r="L857"/>
    </row>
    <row r="858" spans="6:12" ht="12.75">
      <c r="F858"/>
      <c r="G858"/>
      <c r="H858"/>
      <c r="I858"/>
      <c r="J858"/>
      <c r="K858"/>
      <c r="L858"/>
    </row>
    <row r="859" spans="6:12" ht="12.75">
      <c r="F859"/>
      <c r="G859"/>
      <c r="H859"/>
      <c r="I859"/>
      <c r="J859"/>
      <c r="K859"/>
      <c r="L859"/>
    </row>
    <row r="860" spans="6:12" ht="12.75">
      <c r="F860"/>
      <c r="G860"/>
      <c r="H860"/>
      <c r="I860"/>
      <c r="J860"/>
      <c r="K860"/>
      <c r="L860"/>
    </row>
    <row r="861" spans="6:12" ht="12.75">
      <c r="F861"/>
      <c r="G861"/>
      <c r="H861"/>
      <c r="I861"/>
      <c r="J861"/>
      <c r="K861"/>
      <c r="L861"/>
    </row>
    <row r="862" spans="6:12" ht="12.75">
      <c r="F862"/>
      <c r="G862"/>
      <c r="H862"/>
      <c r="I862"/>
      <c r="J862"/>
      <c r="K862"/>
      <c r="L862"/>
    </row>
    <row r="863" spans="6:12" ht="12.75">
      <c r="F863"/>
      <c r="G863"/>
      <c r="H863"/>
      <c r="I863"/>
      <c r="J863"/>
      <c r="K863"/>
      <c r="L863"/>
    </row>
    <row r="864" spans="6:12" ht="12.75">
      <c r="F864"/>
      <c r="G864"/>
      <c r="H864"/>
      <c r="I864"/>
      <c r="J864"/>
      <c r="K864"/>
      <c r="L864"/>
    </row>
    <row r="865" spans="6:12" ht="12.75">
      <c r="F865"/>
      <c r="G865"/>
      <c r="H865"/>
      <c r="I865"/>
      <c r="J865"/>
      <c r="K865"/>
      <c r="L865"/>
    </row>
    <row r="866" spans="6:12" ht="12.75">
      <c r="F866"/>
      <c r="G866"/>
      <c r="H866"/>
      <c r="I866"/>
      <c r="J866"/>
      <c r="K866"/>
      <c r="L866"/>
    </row>
    <row r="867" spans="6:12" ht="12.75">
      <c r="F867"/>
      <c r="G867"/>
      <c r="H867"/>
      <c r="I867"/>
      <c r="J867"/>
      <c r="K867"/>
      <c r="L867"/>
    </row>
    <row r="868" spans="6:12" ht="12.75">
      <c r="F868"/>
      <c r="G868"/>
      <c r="H868"/>
      <c r="I868"/>
      <c r="J868"/>
      <c r="K868"/>
      <c r="L868"/>
    </row>
    <row r="869" spans="6:12" ht="12.75">
      <c r="F869"/>
      <c r="G869"/>
      <c r="H869"/>
      <c r="I869"/>
      <c r="J869"/>
      <c r="K869"/>
      <c r="L869"/>
    </row>
    <row r="870" spans="6:12" ht="12.75">
      <c r="F870"/>
      <c r="G870"/>
      <c r="H870"/>
      <c r="I870"/>
      <c r="J870"/>
      <c r="K870"/>
      <c r="L870"/>
    </row>
    <row r="871" spans="6:12" ht="12.75">
      <c r="F871"/>
      <c r="G871"/>
      <c r="H871"/>
      <c r="I871"/>
      <c r="J871"/>
      <c r="K871"/>
      <c r="L871"/>
    </row>
    <row r="872" spans="6:12" ht="12.75">
      <c r="F872"/>
      <c r="G872"/>
      <c r="H872"/>
      <c r="I872"/>
      <c r="J872"/>
      <c r="K872"/>
      <c r="L872"/>
    </row>
    <row r="873" spans="6:12" ht="12.75">
      <c r="F873"/>
      <c r="G873"/>
      <c r="H873"/>
      <c r="I873"/>
      <c r="J873"/>
      <c r="K873"/>
      <c r="L873"/>
    </row>
    <row r="874" spans="6:12" ht="12.75">
      <c r="F874"/>
      <c r="G874"/>
      <c r="H874"/>
      <c r="I874"/>
      <c r="J874"/>
      <c r="K874"/>
      <c r="L874"/>
    </row>
    <row r="875" spans="6:12" ht="12.75">
      <c r="F875"/>
      <c r="G875"/>
      <c r="H875"/>
      <c r="I875"/>
      <c r="J875"/>
      <c r="K875"/>
      <c r="L875"/>
    </row>
    <row r="876" spans="6:12" ht="12.75">
      <c r="F876"/>
      <c r="G876"/>
      <c r="H876"/>
      <c r="I876"/>
      <c r="J876"/>
      <c r="K876"/>
      <c r="L876"/>
    </row>
    <row r="877" spans="6:12" ht="12.75">
      <c r="F877"/>
      <c r="G877"/>
      <c r="H877"/>
      <c r="I877"/>
      <c r="J877"/>
      <c r="K877"/>
      <c r="L877"/>
    </row>
    <row r="878" spans="6:12" ht="12.75">
      <c r="F878"/>
      <c r="G878"/>
      <c r="H878"/>
      <c r="I878"/>
      <c r="J878"/>
      <c r="K878"/>
      <c r="L878"/>
    </row>
    <row r="879" spans="6:12" ht="12.75">
      <c r="F879"/>
      <c r="G879"/>
      <c r="H879"/>
      <c r="I879"/>
      <c r="J879"/>
      <c r="K879"/>
      <c r="L879"/>
    </row>
    <row r="880" spans="6:12" ht="12.75">
      <c r="F880"/>
      <c r="G880"/>
      <c r="H880"/>
      <c r="I880"/>
      <c r="J880"/>
      <c r="K880"/>
      <c r="L880"/>
    </row>
    <row r="881" spans="6:12" ht="12.75">
      <c r="F881"/>
      <c r="G881"/>
      <c r="H881"/>
      <c r="I881"/>
      <c r="J881"/>
      <c r="K881"/>
      <c r="L881"/>
    </row>
    <row r="882" spans="6:12" ht="12.75">
      <c r="F882"/>
      <c r="G882"/>
      <c r="H882"/>
      <c r="I882"/>
      <c r="J882"/>
      <c r="K882"/>
      <c r="L882"/>
    </row>
    <row r="883" spans="6:12" ht="12.75">
      <c r="F883"/>
      <c r="G883"/>
      <c r="H883"/>
      <c r="I883"/>
      <c r="J883"/>
      <c r="K883"/>
      <c r="L883"/>
    </row>
    <row r="884" spans="6:12" ht="12.75">
      <c r="F884"/>
      <c r="G884"/>
      <c r="H884"/>
      <c r="I884"/>
      <c r="J884"/>
      <c r="K884"/>
      <c r="L884"/>
    </row>
    <row r="885" spans="6:12" ht="12.75">
      <c r="F885"/>
      <c r="G885"/>
      <c r="H885"/>
      <c r="I885"/>
      <c r="J885"/>
      <c r="K885"/>
      <c r="L885"/>
    </row>
    <row r="886" spans="6:12" ht="12.75">
      <c r="F886"/>
      <c r="G886"/>
      <c r="H886"/>
      <c r="I886"/>
      <c r="J886"/>
      <c r="K886"/>
      <c r="L886"/>
    </row>
    <row r="887" spans="6:12" ht="12.75">
      <c r="F887"/>
      <c r="G887"/>
      <c r="H887"/>
      <c r="I887"/>
      <c r="J887"/>
      <c r="K887"/>
      <c r="L887"/>
    </row>
    <row r="888" spans="6:12" ht="12.75">
      <c r="F888"/>
      <c r="G888"/>
      <c r="H888"/>
      <c r="I888"/>
      <c r="J888"/>
      <c r="K888"/>
      <c r="L888"/>
    </row>
    <row r="889" spans="6:12" ht="12.75">
      <c r="F889"/>
      <c r="G889"/>
      <c r="H889"/>
      <c r="I889"/>
      <c r="J889"/>
      <c r="K889"/>
      <c r="L889"/>
    </row>
    <row r="890" spans="6:12" ht="12.75">
      <c r="F890"/>
      <c r="G890"/>
      <c r="H890"/>
      <c r="I890"/>
      <c r="J890"/>
      <c r="K890"/>
      <c r="L890"/>
    </row>
    <row r="891" spans="6:12" ht="12.75">
      <c r="F891"/>
      <c r="G891"/>
      <c r="H891"/>
      <c r="I891"/>
      <c r="J891"/>
      <c r="K891"/>
      <c r="L891"/>
    </row>
    <row r="892" spans="6:12" ht="12.75">
      <c r="F892"/>
      <c r="G892"/>
      <c r="H892"/>
      <c r="I892"/>
      <c r="J892"/>
      <c r="K892"/>
      <c r="L892"/>
    </row>
    <row r="893" spans="6:12" ht="12.75">
      <c r="F893"/>
      <c r="G893"/>
      <c r="H893"/>
      <c r="I893"/>
      <c r="J893"/>
      <c r="K893"/>
      <c r="L893"/>
    </row>
    <row r="894" spans="6:12" ht="12.75">
      <c r="F894"/>
      <c r="G894"/>
      <c r="H894"/>
      <c r="I894"/>
      <c r="J894"/>
      <c r="K894"/>
      <c r="L894"/>
    </row>
    <row r="895" spans="6:12" ht="12.75">
      <c r="F895"/>
      <c r="G895"/>
      <c r="H895"/>
      <c r="I895"/>
      <c r="J895"/>
      <c r="K895"/>
      <c r="L895"/>
    </row>
    <row r="896" spans="6:12" ht="12.75">
      <c r="F896"/>
      <c r="G896"/>
      <c r="H896"/>
      <c r="I896"/>
      <c r="J896"/>
      <c r="K896"/>
      <c r="L896"/>
    </row>
    <row r="897" spans="6:12" ht="12.75">
      <c r="F897"/>
      <c r="G897"/>
      <c r="H897"/>
      <c r="I897"/>
      <c r="J897"/>
      <c r="K897"/>
      <c r="L897"/>
    </row>
    <row r="898" spans="6:12" ht="12.75">
      <c r="F898"/>
      <c r="G898"/>
      <c r="H898"/>
      <c r="I898"/>
      <c r="J898"/>
      <c r="K898"/>
      <c r="L898"/>
    </row>
    <row r="899" spans="6:12" ht="12.75">
      <c r="F899"/>
      <c r="G899"/>
      <c r="H899"/>
      <c r="I899"/>
      <c r="J899"/>
      <c r="K899"/>
      <c r="L899"/>
    </row>
    <row r="900" spans="6:12" ht="12.75">
      <c r="F900"/>
      <c r="G900"/>
      <c r="H900"/>
      <c r="I900"/>
      <c r="J900"/>
      <c r="K900"/>
      <c r="L900"/>
    </row>
    <row r="901" spans="6:12" ht="12.75">
      <c r="F901"/>
      <c r="G901"/>
      <c r="H901"/>
      <c r="I901"/>
      <c r="J901"/>
      <c r="K901"/>
      <c r="L901"/>
    </row>
    <row r="902" spans="6:12" ht="12.75">
      <c r="F902"/>
      <c r="G902"/>
      <c r="H902"/>
      <c r="I902"/>
      <c r="J902"/>
      <c r="K902"/>
      <c r="L902"/>
    </row>
    <row r="903" spans="6:12" ht="12.75">
      <c r="F903"/>
      <c r="G903"/>
      <c r="H903"/>
      <c r="I903"/>
      <c r="J903"/>
      <c r="K903"/>
      <c r="L903"/>
    </row>
    <row r="904" spans="6:12" ht="12.75">
      <c r="F904"/>
      <c r="G904"/>
      <c r="H904"/>
      <c r="I904"/>
      <c r="J904"/>
      <c r="K904"/>
      <c r="L904"/>
    </row>
    <row r="905" spans="6:12" ht="12.75">
      <c r="F905"/>
      <c r="G905"/>
      <c r="H905"/>
      <c r="I905"/>
      <c r="J905"/>
      <c r="K905"/>
      <c r="L905"/>
    </row>
    <row r="906" spans="6:12" ht="12.75">
      <c r="F906"/>
      <c r="G906"/>
      <c r="H906"/>
      <c r="I906"/>
      <c r="J906"/>
      <c r="K906"/>
      <c r="L906"/>
    </row>
    <row r="907" spans="6:12" ht="12.75">
      <c r="F907"/>
      <c r="G907"/>
      <c r="H907"/>
      <c r="I907"/>
      <c r="J907"/>
      <c r="K907"/>
      <c r="L907"/>
    </row>
    <row r="908" spans="6:12" ht="12.75">
      <c r="F908"/>
      <c r="G908"/>
      <c r="H908"/>
      <c r="I908"/>
      <c r="J908"/>
      <c r="K908"/>
      <c r="L908"/>
    </row>
    <row r="909" spans="6:12" ht="12.75">
      <c r="F909"/>
      <c r="G909"/>
      <c r="H909"/>
      <c r="I909"/>
      <c r="J909"/>
      <c r="K909"/>
      <c r="L909"/>
    </row>
    <row r="910" spans="6:12" ht="12.75">
      <c r="F910"/>
      <c r="G910"/>
      <c r="H910"/>
      <c r="I910"/>
      <c r="J910"/>
      <c r="K910"/>
      <c r="L910"/>
    </row>
    <row r="911" spans="6:12" ht="12.75">
      <c r="F911"/>
      <c r="G911"/>
      <c r="H911"/>
      <c r="I911"/>
      <c r="J911"/>
      <c r="K911"/>
      <c r="L911"/>
    </row>
    <row r="912" spans="6:12" ht="12.75">
      <c r="F912"/>
      <c r="G912"/>
      <c r="H912"/>
      <c r="I912"/>
      <c r="J912"/>
      <c r="K912"/>
      <c r="L912"/>
    </row>
    <row r="913" spans="6:12" ht="12.75">
      <c r="F913"/>
      <c r="G913"/>
      <c r="H913"/>
      <c r="I913"/>
      <c r="J913"/>
      <c r="K913"/>
      <c r="L913"/>
    </row>
    <row r="914" spans="6:12" ht="12.75">
      <c r="F914"/>
      <c r="G914"/>
      <c r="H914"/>
      <c r="I914"/>
      <c r="J914"/>
      <c r="K914"/>
      <c r="L914"/>
    </row>
    <row r="915" spans="6:12" ht="12.75">
      <c r="F915"/>
      <c r="G915"/>
      <c r="H915"/>
      <c r="I915"/>
      <c r="J915"/>
      <c r="K915"/>
      <c r="L915"/>
    </row>
    <row r="916" spans="6:12" ht="12.75">
      <c r="F916"/>
      <c r="G916"/>
      <c r="H916"/>
      <c r="I916"/>
      <c r="J916"/>
      <c r="K916"/>
      <c r="L916"/>
    </row>
    <row r="917" spans="6:12" ht="12.75">
      <c r="F917"/>
      <c r="G917"/>
      <c r="H917"/>
      <c r="I917"/>
      <c r="J917"/>
      <c r="K917"/>
      <c r="L917"/>
    </row>
    <row r="918" spans="6:12" ht="12.75">
      <c r="F918"/>
      <c r="G918"/>
      <c r="H918"/>
      <c r="I918"/>
      <c r="J918"/>
      <c r="K918"/>
      <c r="L918"/>
    </row>
    <row r="919" spans="6:12" ht="12.75">
      <c r="F919"/>
      <c r="G919"/>
      <c r="H919"/>
      <c r="I919"/>
      <c r="J919"/>
      <c r="K919"/>
      <c r="L919"/>
    </row>
    <row r="920" spans="6:12" ht="12.75">
      <c r="F920"/>
      <c r="G920"/>
      <c r="H920"/>
      <c r="I920"/>
      <c r="J920"/>
      <c r="K920"/>
      <c r="L920"/>
    </row>
    <row r="921" spans="6:12" ht="12.75">
      <c r="F921"/>
      <c r="G921"/>
      <c r="H921"/>
      <c r="I921"/>
      <c r="J921"/>
      <c r="K921"/>
      <c r="L921"/>
    </row>
    <row r="922" spans="6:12" ht="12.75">
      <c r="F922"/>
      <c r="G922"/>
      <c r="H922"/>
      <c r="I922"/>
      <c r="J922"/>
      <c r="K922"/>
      <c r="L922"/>
    </row>
    <row r="923" spans="6:12" ht="12.75">
      <c r="F923"/>
      <c r="G923"/>
      <c r="H923"/>
      <c r="I923"/>
      <c r="J923"/>
      <c r="K923"/>
      <c r="L923"/>
    </row>
    <row r="924" spans="6:12" ht="12.75">
      <c r="F924"/>
      <c r="G924"/>
      <c r="H924"/>
      <c r="I924"/>
      <c r="J924"/>
      <c r="K924"/>
      <c r="L924"/>
    </row>
    <row r="925" spans="6:12" ht="12.75">
      <c r="F925"/>
      <c r="G925"/>
      <c r="H925"/>
      <c r="I925"/>
      <c r="J925"/>
      <c r="K925"/>
      <c r="L925"/>
    </row>
    <row r="926" spans="6:12" ht="12.75">
      <c r="F926"/>
      <c r="G926"/>
      <c r="H926"/>
      <c r="I926"/>
      <c r="J926"/>
      <c r="K926"/>
      <c r="L926"/>
    </row>
    <row r="927" spans="6:12" ht="12.75">
      <c r="F927"/>
      <c r="G927"/>
      <c r="H927"/>
      <c r="I927"/>
      <c r="J927"/>
      <c r="K927"/>
      <c r="L927"/>
    </row>
    <row r="928" spans="6:12" ht="12.75">
      <c r="F928"/>
      <c r="G928"/>
      <c r="H928"/>
      <c r="I928"/>
      <c r="J928"/>
      <c r="K928"/>
      <c r="L928"/>
    </row>
    <row r="929" spans="6:12" ht="12.75">
      <c r="F929"/>
      <c r="G929"/>
      <c r="H929"/>
      <c r="I929"/>
      <c r="J929"/>
      <c r="K929"/>
      <c r="L929"/>
    </row>
    <row r="930" spans="6:12" ht="12.75">
      <c r="F930"/>
      <c r="G930"/>
      <c r="H930"/>
      <c r="I930"/>
      <c r="J930"/>
      <c r="K930"/>
      <c r="L930"/>
    </row>
    <row r="931" spans="6:12" ht="12.75">
      <c r="F931"/>
      <c r="G931"/>
      <c r="H931"/>
      <c r="I931"/>
      <c r="J931"/>
      <c r="K931"/>
      <c r="L931"/>
    </row>
    <row r="932" spans="6:12" ht="12.75">
      <c r="F932"/>
      <c r="G932"/>
      <c r="H932"/>
      <c r="I932"/>
      <c r="J932"/>
      <c r="K932"/>
      <c r="L932"/>
    </row>
    <row r="933" spans="6:12" ht="12.75">
      <c r="F933"/>
      <c r="G933"/>
      <c r="H933"/>
      <c r="I933"/>
      <c r="J933"/>
      <c r="K933"/>
      <c r="L933"/>
    </row>
    <row r="934" spans="6:12" ht="12.75">
      <c r="F934"/>
      <c r="G934"/>
      <c r="H934"/>
      <c r="I934"/>
      <c r="J934"/>
      <c r="K934"/>
      <c r="L934"/>
    </row>
    <row r="935" spans="6:12" ht="12.75">
      <c r="F935"/>
      <c r="G935"/>
      <c r="H935"/>
      <c r="I935"/>
      <c r="J935"/>
      <c r="K935"/>
      <c r="L935"/>
    </row>
    <row r="936" spans="6:12" ht="12.75">
      <c r="F936"/>
      <c r="G936"/>
      <c r="H936"/>
      <c r="I936"/>
      <c r="J936"/>
      <c r="K936"/>
      <c r="L936"/>
    </row>
    <row r="937" spans="6:12" ht="12.75">
      <c r="F937"/>
      <c r="G937"/>
      <c r="H937"/>
      <c r="I937"/>
      <c r="J937"/>
      <c r="K937"/>
      <c r="L937"/>
    </row>
    <row r="938" spans="6:12" ht="12.75">
      <c r="F938"/>
      <c r="G938"/>
      <c r="H938"/>
      <c r="I938"/>
      <c r="J938"/>
      <c r="K938"/>
      <c r="L938"/>
    </row>
    <row r="939" spans="6:12" ht="12.75">
      <c r="F939"/>
      <c r="G939"/>
      <c r="H939"/>
      <c r="I939"/>
      <c r="J939"/>
      <c r="K939"/>
      <c r="L939"/>
    </row>
    <row r="940" spans="6:12" ht="12.75">
      <c r="F940"/>
      <c r="G940"/>
      <c r="H940"/>
      <c r="I940"/>
      <c r="J940"/>
      <c r="K940"/>
      <c r="L940"/>
    </row>
    <row r="941" spans="6:12" ht="12.75">
      <c r="F941"/>
      <c r="G941"/>
      <c r="H941"/>
      <c r="I941"/>
      <c r="J941"/>
      <c r="K941"/>
      <c r="L941"/>
    </row>
    <row r="942" spans="6:12" ht="12.75">
      <c r="F942"/>
      <c r="G942"/>
      <c r="H942"/>
      <c r="I942"/>
      <c r="J942"/>
      <c r="K942"/>
      <c r="L942"/>
    </row>
    <row r="943" spans="6:12" ht="12.75">
      <c r="F943"/>
      <c r="G943"/>
      <c r="H943"/>
      <c r="I943"/>
      <c r="J943"/>
      <c r="K943"/>
      <c r="L943"/>
    </row>
    <row r="944" spans="6:12" ht="12.75">
      <c r="F944"/>
      <c r="G944"/>
      <c r="H944"/>
      <c r="I944"/>
      <c r="J944"/>
      <c r="K944"/>
      <c r="L944"/>
    </row>
    <row r="945" spans="6:12" ht="12.75">
      <c r="F945"/>
      <c r="G945"/>
      <c r="H945"/>
      <c r="I945"/>
      <c r="J945"/>
      <c r="K945"/>
      <c r="L945"/>
    </row>
    <row r="946" spans="6:12" ht="12.75">
      <c r="F946"/>
      <c r="G946"/>
      <c r="H946"/>
      <c r="I946"/>
      <c r="J946"/>
      <c r="K946"/>
      <c r="L946"/>
    </row>
    <row r="947" spans="6:12" ht="12.75">
      <c r="F947"/>
      <c r="G947"/>
      <c r="H947"/>
      <c r="I947"/>
      <c r="J947"/>
      <c r="K947"/>
      <c r="L947"/>
    </row>
    <row r="948" spans="6:12" ht="12.75">
      <c r="F948"/>
      <c r="G948"/>
      <c r="H948"/>
      <c r="I948"/>
      <c r="J948"/>
      <c r="K948"/>
      <c r="L948"/>
    </row>
    <row r="949" spans="6:12" ht="12.75">
      <c r="F949"/>
      <c r="G949"/>
      <c r="H949"/>
      <c r="I949"/>
      <c r="J949"/>
      <c r="K949"/>
      <c r="L949"/>
    </row>
    <row r="950" spans="6:12" ht="12.75">
      <c r="F950"/>
      <c r="G950"/>
      <c r="H950"/>
      <c r="I950"/>
      <c r="J950"/>
      <c r="K950"/>
      <c r="L950"/>
    </row>
    <row r="951" spans="6:12" ht="12.75">
      <c r="F951"/>
      <c r="G951"/>
      <c r="H951"/>
      <c r="I951"/>
      <c r="J951"/>
      <c r="K951"/>
      <c r="L951"/>
    </row>
    <row r="952" spans="6:12" ht="12.75">
      <c r="F952"/>
      <c r="G952"/>
      <c r="H952"/>
      <c r="I952"/>
      <c r="J952"/>
      <c r="K952"/>
      <c r="L952"/>
    </row>
    <row r="953" spans="6:12" ht="12.75">
      <c r="F953"/>
      <c r="G953"/>
      <c r="H953"/>
      <c r="I953"/>
      <c r="J953"/>
      <c r="K953"/>
      <c r="L953"/>
    </row>
    <row r="954" spans="6:12" ht="12.75">
      <c r="F954"/>
      <c r="G954"/>
      <c r="H954"/>
      <c r="I954"/>
      <c r="J954"/>
      <c r="K954"/>
      <c r="L954"/>
    </row>
    <row r="955" spans="6:12" ht="12.75">
      <c r="F955"/>
      <c r="G955"/>
      <c r="H955"/>
      <c r="I955"/>
      <c r="J955"/>
      <c r="K955"/>
      <c r="L955"/>
    </row>
    <row r="956" spans="6:12" ht="12.75">
      <c r="F956"/>
      <c r="G956"/>
      <c r="H956"/>
      <c r="I956"/>
      <c r="J956"/>
      <c r="K956"/>
      <c r="L956"/>
    </row>
    <row r="957" spans="6:12" ht="12.75">
      <c r="F957"/>
      <c r="G957"/>
      <c r="H957"/>
      <c r="I957"/>
      <c r="J957"/>
      <c r="K957"/>
      <c r="L957"/>
    </row>
    <row r="958" spans="6:12" ht="12.75">
      <c r="F958"/>
      <c r="G958"/>
      <c r="H958"/>
      <c r="I958"/>
      <c r="J958"/>
      <c r="K958"/>
      <c r="L958"/>
    </row>
    <row r="959" spans="6:12" ht="12.75">
      <c r="F959"/>
      <c r="G959"/>
      <c r="H959"/>
      <c r="I959"/>
      <c r="J959"/>
      <c r="K959"/>
      <c r="L959"/>
    </row>
    <row r="960" spans="6:12" ht="12.75">
      <c r="F960"/>
      <c r="G960"/>
      <c r="H960"/>
      <c r="I960"/>
      <c r="J960"/>
      <c r="K960"/>
      <c r="L960"/>
    </row>
    <row r="961" spans="6:12" ht="12.75">
      <c r="F961"/>
      <c r="G961"/>
      <c r="H961"/>
      <c r="I961"/>
      <c r="J961"/>
      <c r="K961"/>
      <c r="L961"/>
    </row>
    <row r="962" spans="6:12" ht="12.75">
      <c r="F962"/>
      <c r="G962"/>
      <c r="H962"/>
      <c r="I962"/>
      <c r="J962"/>
      <c r="K962"/>
      <c r="L962"/>
    </row>
    <row r="963" spans="6:12" ht="12.75">
      <c r="F963"/>
      <c r="G963"/>
      <c r="H963"/>
      <c r="I963"/>
      <c r="J963"/>
      <c r="K963"/>
      <c r="L963"/>
    </row>
    <row r="964" spans="6:12" ht="12.75">
      <c r="F964"/>
      <c r="G964"/>
      <c r="H964"/>
      <c r="I964"/>
      <c r="J964"/>
      <c r="K964"/>
      <c r="L964"/>
    </row>
    <row r="965" spans="6:12" ht="12.75">
      <c r="F965"/>
      <c r="G965"/>
      <c r="H965"/>
      <c r="I965"/>
      <c r="J965"/>
      <c r="K965"/>
      <c r="L965"/>
    </row>
    <row r="966" spans="6:12" ht="12.75">
      <c r="F966"/>
      <c r="G966"/>
      <c r="H966"/>
      <c r="I966"/>
      <c r="J966"/>
      <c r="K966"/>
      <c r="L966"/>
    </row>
    <row r="967" spans="6:12" ht="12.75">
      <c r="F967"/>
      <c r="G967"/>
      <c r="H967"/>
      <c r="I967"/>
      <c r="J967"/>
      <c r="K967"/>
      <c r="L967"/>
    </row>
    <row r="968" spans="6:12" ht="12.75">
      <c r="F968"/>
      <c r="G968"/>
      <c r="H968"/>
      <c r="I968"/>
      <c r="J968"/>
      <c r="K968"/>
      <c r="L968"/>
    </row>
    <row r="969" spans="6:12" ht="12.75">
      <c r="F969"/>
      <c r="G969"/>
      <c r="H969"/>
      <c r="I969"/>
      <c r="J969"/>
      <c r="K969"/>
      <c r="L969"/>
    </row>
    <row r="970" spans="6:12" ht="12.75">
      <c r="F970"/>
      <c r="G970"/>
      <c r="H970"/>
      <c r="I970"/>
      <c r="J970"/>
      <c r="K970"/>
      <c r="L970"/>
    </row>
    <row r="971" spans="6:12" ht="12.75">
      <c r="F971"/>
      <c r="G971"/>
      <c r="H971"/>
      <c r="I971"/>
      <c r="J971"/>
      <c r="K971"/>
      <c r="L971"/>
    </row>
    <row r="972" spans="6:12" ht="12.75">
      <c r="F972"/>
      <c r="G972"/>
      <c r="H972"/>
      <c r="I972"/>
      <c r="J972"/>
      <c r="K972"/>
      <c r="L972"/>
    </row>
    <row r="973" spans="6:12" ht="12.75">
      <c r="F973"/>
      <c r="G973"/>
      <c r="H973"/>
      <c r="I973"/>
      <c r="J973"/>
      <c r="K973"/>
      <c r="L973"/>
    </row>
    <row r="974" spans="6:12" ht="12.75">
      <c r="F974"/>
      <c r="G974"/>
      <c r="H974"/>
      <c r="I974"/>
      <c r="J974"/>
      <c r="K974"/>
      <c r="L974"/>
    </row>
    <row r="975" spans="6:12" ht="12.75">
      <c r="F975"/>
      <c r="G975"/>
      <c r="H975"/>
      <c r="I975"/>
      <c r="J975"/>
      <c r="K975"/>
      <c r="L975"/>
    </row>
    <row r="976" spans="6:12" ht="12.75">
      <c r="F976"/>
      <c r="G976"/>
      <c r="H976"/>
      <c r="I976"/>
      <c r="J976"/>
      <c r="K976"/>
      <c r="L976"/>
    </row>
    <row r="977" spans="6:12" ht="12.75">
      <c r="F977"/>
      <c r="G977"/>
      <c r="H977"/>
      <c r="I977"/>
      <c r="J977"/>
      <c r="K977"/>
      <c r="L977"/>
    </row>
    <row r="978" spans="6:12" ht="12.75">
      <c r="F978"/>
      <c r="G978"/>
      <c r="H978"/>
      <c r="I978"/>
      <c r="J978"/>
      <c r="K978"/>
      <c r="L978"/>
    </row>
    <row r="979" spans="6:12" ht="12.75">
      <c r="F979"/>
      <c r="G979"/>
      <c r="H979"/>
      <c r="I979"/>
      <c r="J979"/>
      <c r="K979"/>
      <c r="L979"/>
    </row>
    <row r="980" spans="6:12" ht="12.75">
      <c r="F980"/>
      <c r="G980"/>
      <c r="H980"/>
      <c r="I980"/>
      <c r="J980"/>
      <c r="K980"/>
      <c r="L980"/>
    </row>
    <row r="981" spans="6:12" ht="12.75">
      <c r="F981"/>
      <c r="G981"/>
      <c r="H981"/>
      <c r="I981"/>
      <c r="J981"/>
      <c r="K981"/>
      <c r="L981"/>
    </row>
    <row r="982" spans="6:12" ht="12.75">
      <c r="F982"/>
      <c r="G982"/>
      <c r="H982"/>
      <c r="I982"/>
      <c r="J982"/>
      <c r="K982"/>
      <c r="L982"/>
    </row>
    <row r="983" spans="6:12" ht="12.75">
      <c r="F983"/>
      <c r="G983"/>
      <c r="H983"/>
      <c r="I983"/>
      <c r="J983"/>
      <c r="K983"/>
      <c r="L983"/>
    </row>
    <row r="984" spans="6:12" ht="12.75">
      <c r="F984"/>
      <c r="G984"/>
      <c r="H984"/>
      <c r="I984"/>
      <c r="J984"/>
      <c r="K984"/>
      <c r="L984"/>
    </row>
    <row r="985" spans="6:12" ht="12.75">
      <c r="F985"/>
      <c r="G985"/>
      <c r="H985"/>
      <c r="I985"/>
      <c r="J985"/>
      <c r="K985"/>
      <c r="L985"/>
    </row>
    <row r="986" spans="6:12" ht="12.75">
      <c r="F986"/>
      <c r="G986"/>
      <c r="H986"/>
      <c r="I986"/>
      <c r="J986"/>
      <c r="K986"/>
      <c r="L986"/>
    </row>
    <row r="987" spans="6:12" ht="12.75">
      <c r="F987"/>
      <c r="G987"/>
      <c r="H987"/>
      <c r="I987"/>
      <c r="J987"/>
      <c r="K987"/>
      <c r="L987"/>
    </row>
    <row r="988" spans="6:12" ht="12.75">
      <c r="F988"/>
      <c r="G988"/>
      <c r="H988"/>
      <c r="I988"/>
      <c r="J988"/>
      <c r="K988"/>
      <c r="L988"/>
    </row>
    <row r="989" spans="6:12" ht="12.75">
      <c r="F989"/>
      <c r="G989"/>
      <c r="H989"/>
      <c r="I989"/>
      <c r="J989"/>
      <c r="K989"/>
      <c r="L989"/>
    </row>
    <row r="990" spans="6:12" ht="12.75">
      <c r="F990"/>
      <c r="G990"/>
      <c r="H990"/>
      <c r="I990"/>
      <c r="J990"/>
      <c r="K990"/>
      <c r="L990"/>
    </row>
    <row r="991" spans="6:12" ht="12.75">
      <c r="F991"/>
      <c r="G991"/>
      <c r="H991"/>
      <c r="I991"/>
      <c r="J991"/>
      <c r="K991"/>
      <c r="L991"/>
    </row>
    <row r="992" spans="6:12" ht="12.75">
      <c r="F992"/>
      <c r="G992"/>
      <c r="H992"/>
      <c r="I992"/>
      <c r="J992"/>
      <c r="K992"/>
      <c r="L992"/>
    </row>
    <row r="993" spans="6:12" ht="12.75">
      <c r="F993"/>
      <c r="G993"/>
      <c r="H993"/>
      <c r="I993"/>
      <c r="J993"/>
      <c r="K993"/>
      <c r="L993"/>
    </row>
    <row r="994" spans="6:12" ht="12.75">
      <c r="F994"/>
      <c r="G994"/>
      <c r="H994"/>
      <c r="I994"/>
      <c r="J994"/>
      <c r="K994"/>
      <c r="L994"/>
    </row>
    <row r="995" spans="6:12" ht="12.75">
      <c r="F995"/>
      <c r="G995"/>
      <c r="H995"/>
      <c r="I995"/>
      <c r="J995"/>
      <c r="K995"/>
      <c r="L995"/>
    </row>
    <row r="996" spans="6:12" ht="12.75">
      <c r="F996"/>
      <c r="G996"/>
      <c r="H996"/>
      <c r="I996"/>
      <c r="J996"/>
      <c r="K996"/>
      <c r="L996"/>
    </row>
    <row r="997" spans="6:12" ht="12.75">
      <c r="F997"/>
      <c r="G997"/>
      <c r="H997"/>
      <c r="I997"/>
      <c r="J997"/>
      <c r="K997"/>
      <c r="L997"/>
    </row>
    <row r="998" spans="6:12" ht="12.75">
      <c r="F998"/>
      <c r="G998"/>
      <c r="H998"/>
      <c r="I998"/>
      <c r="J998"/>
      <c r="K998"/>
      <c r="L998"/>
    </row>
    <row r="999" spans="6:12" ht="12.75">
      <c r="F999"/>
      <c r="G999"/>
      <c r="H999"/>
      <c r="I999"/>
      <c r="J999"/>
      <c r="K999"/>
      <c r="L999"/>
    </row>
    <row r="1000" spans="6:12" ht="12.75">
      <c r="F1000"/>
      <c r="G1000"/>
      <c r="H1000"/>
      <c r="I1000"/>
      <c r="J1000"/>
      <c r="K1000"/>
      <c r="L1000"/>
    </row>
    <row r="1001" spans="6:12" ht="12.75">
      <c r="F1001"/>
      <c r="G1001"/>
      <c r="H1001"/>
      <c r="I1001"/>
      <c r="J1001"/>
      <c r="K1001"/>
      <c r="L1001"/>
    </row>
    <row r="1002" spans="6:12" ht="12.75">
      <c r="F1002"/>
      <c r="G1002"/>
      <c r="H1002"/>
      <c r="I1002"/>
      <c r="J1002"/>
      <c r="K1002"/>
      <c r="L1002"/>
    </row>
    <row r="1003" spans="6:12" ht="12.75">
      <c r="F1003"/>
      <c r="G1003"/>
      <c r="H1003"/>
      <c r="I1003"/>
      <c r="J1003"/>
      <c r="K1003"/>
      <c r="L1003"/>
    </row>
    <row r="1004" spans="6:12" ht="12.75">
      <c r="F1004"/>
      <c r="G1004"/>
      <c r="H1004"/>
      <c r="I1004"/>
      <c r="J1004"/>
      <c r="K1004"/>
      <c r="L1004"/>
    </row>
    <row r="1005" spans="6:12" ht="12.75">
      <c r="F1005"/>
      <c r="G1005"/>
      <c r="H1005"/>
      <c r="I1005"/>
      <c r="J1005"/>
      <c r="K1005"/>
      <c r="L1005"/>
    </row>
    <row r="1006" spans="6:12" ht="12.75">
      <c r="F1006"/>
      <c r="G1006"/>
      <c r="H1006"/>
      <c r="I1006"/>
      <c r="J1006"/>
      <c r="K1006"/>
      <c r="L1006"/>
    </row>
    <row r="1007" spans="6:12" ht="12.75">
      <c r="F1007"/>
      <c r="G1007"/>
      <c r="H1007"/>
      <c r="I1007"/>
      <c r="J1007"/>
      <c r="K1007"/>
      <c r="L1007"/>
    </row>
    <row r="1008" spans="6:12" ht="12.75">
      <c r="F1008"/>
      <c r="G1008"/>
      <c r="H1008"/>
      <c r="I1008"/>
      <c r="J1008"/>
      <c r="K1008"/>
      <c r="L1008"/>
    </row>
    <row r="1009" spans="6:12" ht="12.75">
      <c r="F1009"/>
      <c r="G1009"/>
      <c r="H1009"/>
      <c r="I1009"/>
      <c r="J1009"/>
      <c r="K1009"/>
      <c r="L1009"/>
    </row>
    <row r="1010" spans="6:12" ht="12.75">
      <c r="F1010"/>
      <c r="G1010"/>
      <c r="H1010"/>
      <c r="I1010"/>
      <c r="J1010"/>
      <c r="K1010"/>
      <c r="L1010"/>
    </row>
    <row r="1011" spans="6:12" ht="12.75">
      <c r="F1011"/>
      <c r="G1011"/>
      <c r="H1011"/>
      <c r="I1011"/>
      <c r="J1011"/>
      <c r="K1011"/>
      <c r="L1011"/>
    </row>
    <row r="1012" spans="6:12" ht="12.75">
      <c r="F1012"/>
      <c r="G1012"/>
      <c r="H1012"/>
      <c r="I1012"/>
      <c r="J1012"/>
      <c r="K1012"/>
      <c r="L1012"/>
    </row>
    <row r="1013" spans="6:12" ht="12.75">
      <c r="F1013"/>
      <c r="G1013"/>
      <c r="H1013"/>
      <c r="I1013"/>
      <c r="J1013"/>
      <c r="K1013"/>
      <c r="L1013"/>
    </row>
    <row r="1014" spans="6:12" ht="12.75">
      <c r="F1014"/>
      <c r="G1014"/>
      <c r="H1014"/>
      <c r="I1014"/>
      <c r="J1014"/>
      <c r="K1014"/>
      <c r="L1014"/>
    </row>
    <row r="1015" spans="6:12" ht="12.75">
      <c r="F1015"/>
      <c r="G1015"/>
      <c r="H1015"/>
      <c r="I1015"/>
      <c r="J1015"/>
      <c r="K1015"/>
      <c r="L1015"/>
    </row>
    <row r="1016" spans="6:12" ht="12.75">
      <c r="F1016"/>
      <c r="G1016"/>
      <c r="H1016"/>
      <c r="I1016"/>
      <c r="J1016"/>
      <c r="K1016"/>
      <c r="L1016"/>
    </row>
    <row r="1017" spans="6:12" ht="12.75">
      <c r="F1017"/>
      <c r="G1017"/>
      <c r="H1017"/>
      <c r="I1017"/>
      <c r="J1017"/>
      <c r="K1017"/>
      <c r="L1017"/>
    </row>
    <row r="1018" spans="6:12" ht="12.75">
      <c r="F1018"/>
      <c r="G1018"/>
      <c r="H1018"/>
      <c r="I1018"/>
      <c r="J1018"/>
      <c r="K1018"/>
      <c r="L1018"/>
    </row>
    <row r="1019" spans="6:12" ht="12.75">
      <c r="F1019"/>
      <c r="G1019"/>
      <c r="H1019"/>
      <c r="I1019"/>
      <c r="J1019"/>
      <c r="K1019"/>
      <c r="L1019"/>
    </row>
    <row r="1020" spans="6:12" ht="12.75">
      <c r="F1020"/>
      <c r="G1020"/>
      <c r="H1020"/>
      <c r="I1020"/>
      <c r="J1020"/>
      <c r="K1020"/>
      <c r="L1020"/>
    </row>
    <row r="1021" spans="6:12" ht="12.75">
      <c r="F1021"/>
      <c r="G1021"/>
      <c r="H1021"/>
      <c r="I1021"/>
      <c r="J1021"/>
      <c r="K1021"/>
      <c r="L1021"/>
    </row>
    <row r="1022" spans="6:12" ht="12.75">
      <c r="F1022"/>
      <c r="G1022"/>
      <c r="H1022"/>
      <c r="I1022"/>
      <c r="J1022"/>
      <c r="K1022"/>
      <c r="L1022"/>
    </row>
    <row r="1023" spans="6:12" ht="12.75">
      <c r="F1023"/>
      <c r="G1023"/>
      <c r="H1023"/>
      <c r="I1023"/>
      <c r="J1023"/>
      <c r="K1023"/>
      <c r="L1023"/>
    </row>
    <row r="1024" spans="6:12" ht="12.75">
      <c r="F1024"/>
      <c r="G1024"/>
      <c r="H1024"/>
      <c r="I1024"/>
      <c r="J1024"/>
      <c r="K1024"/>
      <c r="L1024"/>
    </row>
    <row r="1025" spans="6:12" ht="12.75">
      <c r="F1025"/>
      <c r="G1025"/>
      <c r="H1025"/>
      <c r="I1025"/>
      <c r="J1025"/>
      <c r="K1025"/>
      <c r="L1025"/>
    </row>
    <row r="1026" spans="6:12" ht="12.75">
      <c r="F1026"/>
      <c r="G1026"/>
      <c r="H1026"/>
      <c r="I1026"/>
      <c r="J1026"/>
      <c r="K1026"/>
      <c r="L1026"/>
    </row>
    <row r="1027" spans="6:12" ht="12.75">
      <c r="F1027"/>
      <c r="G1027"/>
      <c r="H1027"/>
      <c r="I1027"/>
      <c r="J1027"/>
      <c r="K1027"/>
      <c r="L1027"/>
    </row>
    <row r="1028" spans="6:12" ht="12.75">
      <c r="F1028"/>
      <c r="G1028"/>
      <c r="H1028"/>
      <c r="I1028"/>
      <c r="J1028"/>
      <c r="K1028"/>
      <c r="L1028"/>
    </row>
    <row r="1029" spans="6:12" ht="12.75">
      <c r="F1029"/>
      <c r="G1029"/>
      <c r="H1029"/>
      <c r="I1029"/>
      <c r="J1029"/>
      <c r="K1029"/>
      <c r="L1029"/>
    </row>
    <row r="1030" spans="6:12" ht="12.75">
      <c r="F1030"/>
      <c r="G1030"/>
      <c r="H1030"/>
      <c r="I1030"/>
      <c r="J1030"/>
      <c r="K1030"/>
      <c r="L1030"/>
    </row>
    <row r="1031" spans="6:12" ht="12.75">
      <c r="F1031"/>
      <c r="G1031"/>
      <c r="H1031"/>
      <c r="I1031"/>
      <c r="J1031"/>
      <c r="K1031"/>
      <c r="L1031"/>
    </row>
    <row r="1032" spans="6:12" ht="12.75">
      <c r="F1032"/>
      <c r="G1032"/>
      <c r="H1032"/>
      <c r="I1032"/>
      <c r="J1032"/>
      <c r="K1032"/>
      <c r="L1032"/>
    </row>
    <row r="1033" spans="6:12" ht="12.75">
      <c r="F1033"/>
      <c r="G1033"/>
      <c r="H1033"/>
      <c r="I1033"/>
      <c r="J1033"/>
      <c r="K1033"/>
      <c r="L1033"/>
    </row>
    <row r="1034" spans="6:12" ht="12.75">
      <c r="F1034"/>
      <c r="G1034"/>
      <c r="H1034"/>
      <c r="I1034"/>
      <c r="J1034"/>
      <c r="K1034"/>
      <c r="L1034"/>
    </row>
    <row r="1035" spans="6:12" ht="12.75">
      <c r="F1035"/>
      <c r="G1035"/>
      <c r="H1035"/>
      <c r="I1035"/>
      <c r="J1035"/>
      <c r="K1035"/>
      <c r="L1035"/>
    </row>
    <row r="1036" spans="6:12" ht="12.75">
      <c r="F1036"/>
      <c r="G1036"/>
      <c r="H1036"/>
      <c r="I1036"/>
      <c r="J1036"/>
      <c r="K1036"/>
      <c r="L1036"/>
    </row>
    <row r="1037" spans="6:12" ht="12.75">
      <c r="F1037"/>
      <c r="G1037"/>
      <c r="H1037"/>
      <c r="I1037"/>
      <c r="J1037"/>
      <c r="K1037"/>
      <c r="L1037"/>
    </row>
    <row r="1038" spans="6:12" ht="12.75">
      <c r="F1038"/>
      <c r="G1038"/>
      <c r="H1038"/>
      <c r="I1038"/>
      <c r="J1038"/>
      <c r="K1038"/>
      <c r="L1038"/>
    </row>
    <row r="1039" spans="6:12" ht="12.75">
      <c r="F1039"/>
      <c r="G1039"/>
      <c r="H1039"/>
      <c r="I1039"/>
      <c r="J1039"/>
      <c r="K1039"/>
      <c r="L1039"/>
    </row>
    <row r="1040" spans="6:12" ht="12.75">
      <c r="F1040"/>
      <c r="G1040"/>
      <c r="H1040"/>
      <c r="I1040"/>
      <c r="J1040"/>
      <c r="K1040"/>
      <c r="L1040"/>
    </row>
    <row r="1041" spans="6:12" ht="12.75">
      <c r="F1041"/>
      <c r="G1041"/>
      <c r="H1041"/>
      <c r="I1041"/>
      <c r="J1041"/>
      <c r="K1041"/>
      <c r="L1041"/>
    </row>
    <row r="1042" spans="6:12" ht="12.75">
      <c r="F1042"/>
      <c r="G1042"/>
      <c r="H1042"/>
      <c r="I1042"/>
      <c r="J1042"/>
      <c r="K1042"/>
      <c r="L1042"/>
    </row>
    <row r="1043" spans="6:12" ht="12.75">
      <c r="F1043"/>
      <c r="G1043"/>
      <c r="H1043"/>
      <c r="I1043"/>
      <c r="J1043"/>
      <c r="K1043"/>
      <c r="L1043"/>
    </row>
    <row r="1044" spans="6:12" ht="12.75">
      <c r="F1044"/>
      <c r="G1044"/>
      <c r="H1044"/>
      <c r="I1044"/>
      <c r="J1044"/>
      <c r="K1044"/>
      <c r="L1044"/>
    </row>
    <row r="1045" spans="6:12" ht="12.75">
      <c r="F1045"/>
      <c r="G1045"/>
      <c r="H1045"/>
      <c r="I1045"/>
      <c r="J1045"/>
      <c r="K1045"/>
      <c r="L1045"/>
    </row>
    <row r="1046" spans="6:12" ht="12.75">
      <c r="F1046"/>
      <c r="G1046"/>
      <c r="H1046"/>
      <c r="I1046"/>
      <c r="J1046"/>
      <c r="K1046"/>
      <c r="L1046"/>
    </row>
    <row r="1047" spans="6:12" ht="12.75">
      <c r="F1047"/>
      <c r="G1047"/>
      <c r="H1047"/>
      <c r="I1047"/>
      <c r="J1047"/>
      <c r="K1047"/>
      <c r="L1047"/>
    </row>
    <row r="1048" spans="6:12" ht="12.75">
      <c r="F1048"/>
      <c r="G1048"/>
      <c r="H1048"/>
      <c r="I1048"/>
      <c r="J1048"/>
      <c r="K1048"/>
      <c r="L1048"/>
    </row>
    <row r="1049" spans="6:12" ht="12.75">
      <c r="F1049"/>
      <c r="G1049"/>
      <c r="H1049"/>
      <c r="I1049"/>
      <c r="J1049"/>
      <c r="K1049"/>
      <c r="L1049"/>
    </row>
    <row r="1050" spans="6:12" ht="12.75">
      <c r="F1050"/>
      <c r="G1050"/>
      <c r="H1050"/>
      <c r="I1050"/>
      <c r="J1050"/>
      <c r="K1050"/>
      <c r="L1050"/>
    </row>
    <row r="1051" spans="6:12" ht="12.75">
      <c r="F1051"/>
      <c r="G1051"/>
      <c r="H1051"/>
      <c r="I1051"/>
      <c r="J1051"/>
      <c r="K1051"/>
      <c r="L1051"/>
    </row>
    <row r="1052" spans="6:12" ht="12.75">
      <c r="F1052"/>
      <c r="G1052"/>
      <c r="H1052"/>
      <c r="I1052"/>
      <c r="J1052"/>
      <c r="K1052"/>
      <c r="L1052"/>
    </row>
    <row r="1053" spans="6:12" ht="12.75">
      <c r="F1053"/>
      <c r="G1053"/>
      <c r="H1053"/>
      <c r="I1053"/>
      <c r="J1053"/>
      <c r="K1053"/>
      <c r="L1053"/>
    </row>
    <row r="1054" spans="6:12" ht="12.75">
      <c r="F1054"/>
      <c r="G1054"/>
      <c r="H1054"/>
      <c r="I1054"/>
      <c r="J1054"/>
      <c r="K1054"/>
      <c r="L1054"/>
    </row>
    <row r="1055" spans="6:12" ht="12.75">
      <c r="F1055"/>
      <c r="G1055"/>
      <c r="H1055"/>
      <c r="I1055"/>
      <c r="J1055"/>
      <c r="K1055"/>
      <c r="L1055"/>
    </row>
    <row r="1056" spans="6:12" ht="12.75">
      <c r="F1056"/>
      <c r="G1056"/>
      <c r="H1056"/>
      <c r="I1056"/>
      <c r="J1056"/>
      <c r="K1056"/>
      <c r="L1056"/>
    </row>
    <row r="1057" spans="6:12" ht="12.75">
      <c r="F1057"/>
      <c r="G1057"/>
      <c r="H1057"/>
      <c r="I1057"/>
      <c r="J1057"/>
      <c r="K1057"/>
      <c r="L1057"/>
    </row>
    <row r="1058" spans="6:12" ht="12.75">
      <c r="F1058"/>
      <c r="G1058"/>
      <c r="H1058"/>
      <c r="I1058"/>
      <c r="J1058"/>
      <c r="K1058"/>
      <c r="L1058"/>
    </row>
    <row r="1059" spans="6:12" ht="12.75">
      <c r="F1059"/>
      <c r="G1059"/>
      <c r="H1059"/>
      <c r="I1059"/>
      <c r="J1059"/>
      <c r="K1059"/>
      <c r="L1059"/>
    </row>
    <row r="1060" spans="6:12" ht="12.75">
      <c r="F1060"/>
      <c r="G1060"/>
      <c r="H1060"/>
      <c r="I1060"/>
      <c r="J1060"/>
      <c r="K1060"/>
      <c r="L1060"/>
    </row>
    <row r="1061" spans="6:12" ht="12.75">
      <c r="F1061"/>
      <c r="G1061"/>
      <c r="H1061"/>
      <c r="I1061"/>
      <c r="J1061"/>
      <c r="K1061"/>
      <c r="L1061"/>
    </row>
    <row r="1062" spans="6:12" ht="12.75">
      <c r="F1062"/>
      <c r="G1062"/>
      <c r="H1062"/>
      <c r="I1062"/>
      <c r="J1062"/>
      <c r="K1062"/>
      <c r="L1062"/>
    </row>
    <row r="1063" spans="6:12" ht="12.75">
      <c r="F1063"/>
      <c r="G1063"/>
      <c r="H1063"/>
      <c r="I1063"/>
      <c r="J1063"/>
      <c r="K1063"/>
      <c r="L1063"/>
    </row>
    <row r="1064" spans="6:12" ht="12.75">
      <c r="F1064"/>
      <c r="G1064"/>
      <c r="H1064"/>
      <c r="I1064"/>
      <c r="J1064"/>
      <c r="K1064"/>
      <c r="L1064"/>
    </row>
    <row r="1065" spans="6:12" ht="12.75">
      <c r="F1065"/>
      <c r="G1065"/>
      <c r="H1065"/>
      <c r="I1065"/>
      <c r="J1065"/>
      <c r="K1065"/>
      <c r="L1065"/>
    </row>
    <row r="1066" spans="6:12" ht="12.75">
      <c r="F1066"/>
      <c r="G1066"/>
      <c r="H1066"/>
      <c r="I1066"/>
      <c r="J1066"/>
      <c r="K1066"/>
      <c r="L1066"/>
    </row>
    <row r="1067" spans="6:12" ht="12.75">
      <c r="F1067"/>
      <c r="G1067"/>
      <c r="H1067"/>
      <c r="I1067"/>
      <c r="J1067"/>
      <c r="K1067"/>
      <c r="L1067"/>
    </row>
    <row r="1068" spans="6:12" ht="12.75">
      <c r="F1068"/>
      <c r="G1068"/>
      <c r="H1068"/>
      <c r="I1068"/>
      <c r="J1068"/>
      <c r="K1068"/>
      <c r="L1068"/>
    </row>
    <row r="1069" spans="6:12" ht="12.75">
      <c r="F1069"/>
      <c r="G1069"/>
      <c r="H1069"/>
      <c r="I1069"/>
      <c r="J1069"/>
      <c r="K1069"/>
      <c r="L1069"/>
    </row>
    <row r="1070" spans="6:12" ht="12.75">
      <c r="F1070"/>
      <c r="G1070"/>
      <c r="H1070"/>
      <c r="I1070"/>
      <c r="J1070"/>
      <c r="K1070"/>
      <c r="L1070"/>
    </row>
    <row r="1071" spans="6:12" ht="12.75">
      <c r="F1071"/>
      <c r="G1071"/>
      <c r="H1071"/>
      <c r="I1071"/>
      <c r="J1071"/>
      <c r="K1071"/>
      <c r="L1071"/>
    </row>
    <row r="1072" spans="6:12" ht="12.75">
      <c r="F1072"/>
      <c r="G1072"/>
      <c r="H1072"/>
      <c r="I1072"/>
      <c r="J1072"/>
      <c r="K1072"/>
      <c r="L1072"/>
    </row>
    <row r="1073" spans="6:12" ht="12.75">
      <c r="F1073"/>
      <c r="G1073"/>
      <c r="H1073"/>
      <c r="I1073"/>
      <c r="J1073"/>
      <c r="K1073"/>
      <c r="L1073"/>
    </row>
    <row r="1074" spans="6:12" ht="12.75">
      <c r="F1074"/>
      <c r="G1074"/>
      <c r="H1074"/>
      <c r="I1074"/>
      <c r="J1074"/>
      <c r="K1074"/>
      <c r="L1074"/>
    </row>
    <row r="1075" spans="6:12" ht="12.75">
      <c r="F1075"/>
      <c r="G1075"/>
      <c r="H1075"/>
      <c r="I1075"/>
      <c r="J1075"/>
      <c r="K1075"/>
      <c r="L1075"/>
    </row>
    <row r="1076" spans="6:12" ht="12.75">
      <c r="F1076"/>
      <c r="G1076"/>
      <c r="H1076"/>
      <c r="I1076"/>
      <c r="J1076"/>
      <c r="K1076"/>
      <c r="L1076"/>
    </row>
    <row r="1077" spans="6:12" ht="12.75">
      <c r="F1077"/>
      <c r="G1077"/>
      <c r="H1077"/>
      <c r="I1077"/>
      <c r="J1077"/>
      <c r="K1077"/>
      <c r="L1077"/>
    </row>
    <row r="1078" spans="6:12" ht="12.75">
      <c r="F1078"/>
      <c r="G1078"/>
      <c r="H1078"/>
      <c r="I1078"/>
      <c r="J1078"/>
      <c r="K1078"/>
      <c r="L1078"/>
    </row>
    <row r="1079" spans="6:12" ht="12.75">
      <c r="F1079"/>
      <c r="G1079"/>
      <c r="H1079"/>
      <c r="I1079"/>
      <c r="J1079"/>
      <c r="K1079"/>
      <c r="L1079"/>
    </row>
    <row r="1080" spans="6:12" ht="12.75">
      <c r="F1080"/>
      <c r="G1080"/>
      <c r="H1080"/>
      <c r="I1080"/>
      <c r="J1080"/>
      <c r="K1080"/>
      <c r="L1080"/>
    </row>
    <row r="1081" spans="6:12" ht="12.75">
      <c r="F1081"/>
      <c r="G1081"/>
      <c r="H1081"/>
      <c r="I1081"/>
      <c r="J1081"/>
      <c r="K1081"/>
      <c r="L1081"/>
    </row>
    <row r="1082" spans="6:12" ht="12.75">
      <c r="F1082"/>
      <c r="G1082"/>
      <c r="H1082"/>
      <c r="I1082"/>
      <c r="J1082"/>
      <c r="K1082"/>
      <c r="L1082"/>
    </row>
    <row r="1083" spans="6:12" ht="12.75">
      <c r="F1083"/>
      <c r="G1083"/>
      <c r="H1083"/>
      <c r="I1083"/>
      <c r="J1083"/>
      <c r="K1083"/>
      <c r="L1083"/>
    </row>
    <row r="1084" spans="6:12" ht="12.75">
      <c r="F1084"/>
      <c r="G1084"/>
      <c r="H1084"/>
      <c r="I1084"/>
      <c r="J1084"/>
      <c r="K1084"/>
      <c r="L1084"/>
    </row>
    <row r="1085" spans="6:12" ht="12.75">
      <c r="F1085"/>
      <c r="G1085"/>
      <c r="H1085"/>
      <c r="I1085"/>
      <c r="J1085"/>
      <c r="K1085"/>
      <c r="L1085"/>
    </row>
    <row r="1086" spans="6:12" ht="12.75">
      <c r="F1086"/>
      <c r="G1086"/>
      <c r="H1086"/>
      <c r="I1086"/>
      <c r="J1086"/>
      <c r="K1086"/>
      <c r="L1086"/>
    </row>
    <row r="1087" spans="6:12" ht="12.75">
      <c r="F1087"/>
      <c r="G1087"/>
      <c r="H1087"/>
      <c r="I1087"/>
      <c r="J1087"/>
      <c r="K1087"/>
      <c r="L1087"/>
    </row>
    <row r="1088" spans="6:12" ht="12.75">
      <c r="F1088"/>
      <c r="G1088"/>
      <c r="H1088"/>
      <c r="I1088"/>
      <c r="J1088"/>
      <c r="K1088"/>
      <c r="L1088"/>
    </row>
    <row r="1089" spans="6:12" ht="12.75">
      <c r="F1089"/>
      <c r="G1089"/>
      <c r="H1089"/>
      <c r="I1089"/>
      <c r="J1089"/>
      <c r="K1089"/>
      <c r="L1089"/>
    </row>
    <row r="1090" spans="6:12" ht="12.75">
      <c r="F1090"/>
      <c r="G1090"/>
      <c r="H1090"/>
      <c r="I1090"/>
      <c r="J1090"/>
      <c r="K1090"/>
      <c r="L1090"/>
    </row>
    <row r="1091" spans="6:12" ht="12.75">
      <c r="F1091"/>
      <c r="G1091"/>
      <c r="H1091"/>
      <c r="I1091"/>
      <c r="J1091"/>
      <c r="K1091"/>
      <c r="L1091"/>
    </row>
    <row r="1092" spans="6:12" ht="12.75">
      <c r="F1092"/>
      <c r="G1092"/>
      <c r="H1092"/>
      <c r="I1092"/>
      <c r="J1092"/>
      <c r="K1092"/>
      <c r="L1092"/>
    </row>
    <row r="1093" spans="6:12" ht="12.75">
      <c r="F1093"/>
      <c r="G1093"/>
      <c r="H1093"/>
      <c r="I1093"/>
      <c r="J1093"/>
      <c r="K1093"/>
      <c r="L1093"/>
    </row>
    <row r="1094" spans="6:12" ht="12.75">
      <c r="F1094"/>
      <c r="G1094"/>
      <c r="H1094"/>
      <c r="I1094"/>
      <c r="J1094"/>
      <c r="K1094"/>
      <c r="L1094"/>
    </row>
    <row r="1095" spans="6:12" ht="12.75">
      <c r="F1095"/>
      <c r="G1095"/>
      <c r="H1095"/>
      <c r="I1095"/>
      <c r="J1095"/>
      <c r="K1095"/>
      <c r="L1095"/>
    </row>
    <row r="1096" spans="6:12" ht="12.75">
      <c r="F1096"/>
      <c r="G1096"/>
      <c r="H1096"/>
      <c r="I1096"/>
      <c r="J1096"/>
      <c r="K1096"/>
      <c r="L1096"/>
    </row>
    <row r="1097" spans="6:12" ht="12.75">
      <c r="F1097"/>
      <c r="G1097"/>
      <c r="H1097"/>
      <c r="I1097"/>
      <c r="J1097"/>
      <c r="K1097"/>
      <c r="L1097"/>
    </row>
    <row r="1098" spans="6:12" ht="12.75">
      <c r="F1098"/>
      <c r="G1098"/>
      <c r="H1098"/>
      <c r="I1098"/>
      <c r="J1098"/>
      <c r="K1098"/>
      <c r="L1098"/>
    </row>
    <row r="1099" spans="6:12" ht="12.75">
      <c r="F1099"/>
      <c r="G1099"/>
      <c r="H1099"/>
      <c r="I1099"/>
      <c r="J1099"/>
      <c r="K1099"/>
      <c r="L1099"/>
    </row>
    <row r="1100" spans="6:12" ht="12.75">
      <c r="F1100"/>
      <c r="G1100"/>
      <c r="H1100"/>
      <c r="I1100"/>
      <c r="J1100"/>
      <c r="K1100"/>
      <c r="L1100"/>
    </row>
    <row r="1101" spans="6:12" ht="12.75">
      <c r="F1101"/>
      <c r="G1101"/>
      <c r="H1101"/>
      <c r="I1101"/>
      <c r="J1101"/>
      <c r="K1101"/>
      <c r="L1101"/>
    </row>
    <row r="1102" spans="6:12" ht="12.75">
      <c r="F1102"/>
      <c r="G1102"/>
      <c r="H1102"/>
      <c r="I1102"/>
      <c r="J1102"/>
      <c r="K1102"/>
      <c r="L1102"/>
    </row>
    <row r="1103" spans="6:12" ht="12.75">
      <c r="F1103"/>
      <c r="G1103"/>
      <c r="H1103"/>
      <c r="I1103"/>
      <c r="J1103"/>
      <c r="K1103"/>
      <c r="L1103"/>
    </row>
    <row r="1104" spans="6:12" ht="12.75">
      <c r="F1104"/>
      <c r="G1104"/>
      <c r="H1104"/>
      <c r="I1104"/>
      <c r="J1104"/>
      <c r="K1104"/>
      <c r="L1104"/>
    </row>
    <row r="1105" spans="6:12" ht="12.75">
      <c r="F1105"/>
      <c r="G1105"/>
      <c r="H1105"/>
      <c r="I1105"/>
      <c r="J1105"/>
      <c r="K1105"/>
      <c r="L1105"/>
    </row>
    <row r="1106" spans="6:12" ht="12.75">
      <c r="F1106"/>
      <c r="G1106"/>
      <c r="H1106"/>
      <c r="I1106"/>
      <c r="J1106"/>
      <c r="K1106"/>
      <c r="L1106"/>
    </row>
    <row r="1107" spans="6:12" ht="12.75">
      <c r="F1107"/>
      <c r="G1107"/>
      <c r="H1107"/>
      <c r="I1107"/>
      <c r="J1107"/>
      <c r="K1107"/>
      <c r="L1107"/>
    </row>
    <row r="1108" spans="6:12" ht="12.75">
      <c r="F1108"/>
      <c r="G1108"/>
      <c r="H1108"/>
      <c r="I1108"/>
      <c r="J1108"/>
      <c r="K1108"/>
      <c r="L1108"/>
    </row>
    <row r="1109" spans="6:12" ht="12.75">
      <c r="F1109"/>
      <c r="G1109"/>
      <c r="H1109"/>
      <c r="I1109"/>
      <c r="J1109"/>
      <c r="K1109"/>
      <c r="L1109"/>
    </row>
    <row r="1110" spans="6:12" ht="12.75">
      <c r="F1110"/>
      <c r="G1110"/>
      <c r="H1110"/>
      <c r="I1110"/>
      <c r="J1110"/>
      <c r="K1110"/>
      <c r="L1110"/>
    </row>
    <row r="1111" spans="6:12" ht="12.75">
      <c r="F1111"/>
      <c r="G1111"/>
      <c r="H1111"/>
      <c r="I1111"/>
      <c r="J1111"/>
      <c r="K1111"/>
      <c r="L1111"/>
    </row>
    <row r="1112" spans="6:12" ht="12.75">
      <c r="F1112"/>
      <c r="G1112"/>
      <c r="H1112"/>
      <c r="I1112"/>
      <c r="J1112"/>
      <c r="K1112"/>
      <c r="L1112"/>
    </row>
    <row r="1113" spans="6:12" ht="12.75">
      <c r="F1113"/>
      <c r="G1113"/>
      <c r="H1113"/>
      <c r="I1113"/>
      <c r="J1113"/>
      <c r="K1113"/>
      <c r="L1113"/>
    </row>
    <row r="1114" spans="6:12" ht="12.75">
      <c r="F1114"/>
      <c r="G1114"/>
      <c r="H1114"/>
      <c r="I1114"/>
      <c r="J1114"/>
      <c r="K1114"/>
      <c r="L1114"/>
    </row>
    <row r="1115" spans="6:12" ht="12.75">
      <c r="F1115"/>
      <c r="G1115"/>
      <c r="H1115"/>
      <c r="I1115"/>
      <c r="J1115"/>
      <c r="K1115"/>
      <c r="L1115"/>
    </row>
    <row r="1116" spans="6:12" ht="12.75">
      <c r="F1116"/>
      <c r="G1116"/>
      <c r="H1116"/>
      <c r="I1116"/>
      <c r="J1116"/>
      <c r="K1116"/>
      <c r="L1116"/>
    </row>
    <row r="1117" spans="6:12" ht="12.75">
      <c r="F1117"/>
      <c r="G1117"/>
      <c r="H1117"/>
      <c r="I1117"/>
      <c r="J1117"/>
      <c r="K1117"/>
      <c r="L1117"/>
    </row>
    <row r="1118" spans="6:12" ht="12.75">
      <c r="F1118"/>
      <c r="G1118"/>
      <c r="H1118"/>
      <c r="I1118"/>
      <c r="J1118"/>
      <c r="K1118"/>
      <c r="L1118"/>
    </row>
    <row r="1119" spans="6:12" ht="12.75">
      <c r="F1119"/>
      <c r="G1119"/>
      <c r="H1119"/>
      <c r="I1119"/>
      <c r="J1119"/>
      <c r="K1119"/>
      <c r="L1119"/>
    </row>
    <row r="1120" spans="6:12" ht="12.75">
      <c r="F1120"/>
      <c r="G1120"/>
      <c r="H1120"/>
      <c r="I1120"/>
      <c r="J1120"/>
      <c r="K1120"/>
      <c r="L1120"/>
    </row>
    <row r="1121" spans="6:12" ht="12.75">
      <c r="F1121"/>
      <c r="G1121"/>
      <c r="H1121"/>
      <c r="I1121"/>
      <c r="J1121"/>
      <c r="K1121"/>
      <c r="L1121"/>
    </row>
    <row r="1122" spans="6:12" ht="12.75">
      <c r="F1122"/>
      <c r="G1122"/>
      <c r="H1122"/>
      <c r="I1122"/>
      <c r="J1122"/>
      <c r="K1122"/>
      <c r="L1122"/>
    </row>
    <row r="1123" spans="6:12" ht="12.75">
      <c r="F1123"/>
      <c r="G1123"/>
      <c r="H1123"/>
      <c r="I1123"/>
      <c r="J1123"/>
      <c r="K1123"/>
      <c r="L1123"/>
    </row>
    <row r="1124" spans="6:12" ht="12.75">
      <c r="F1124"/>
      <c r="G1124"/>
      <c r="H1124"/>
      <c r="I1124"/>
      <c r="J1124"/>
      <c r="K1124"/>
      <c r="L1124"/>
    </row>
    <row r="1125" spans="6:12" ht="12.75">
      <c r="F1125"/>
      <c r="G1125"/>
      <c r="H1125"/>
      <c r="I1125"/>
      <c r="J1125"/>
      <c r="K1125"/>
      <c r="L1125"/>
    </row>
    <row r="1126" spans="6:12" ht="12.75">
      <c r="F1126"/>
      <c r="G1126"/>
      <c r="H1126"/>
      <c r="I1126"/>
      <c r="J1126"/>
      <c r="K1126"/>
      <c r="L1126"/>
    </row>
    <row r="1127" spans="6:12" ht="12.75">
      <c r="F1127"/>
      <c r="G1127"/>
      <c r="H1127"/>
      <c r="I1127"/>
      <c r="J1127"/>
      <c r="K1127"/>
      <c r="L1127"/>
    </row>
    <row r="1128" spans="6:12" ht="12.75">
      <c r="F1128"/>
      <c r="G1128"/>
      <c r="H1128"/>
      <c r="I1128"/>
      <c r="J1128"/>
      <c r="K1128"/>
      <c r="L1128"/>
    </row>
    <row r="1129" spans="6:12" ht="12.75">
      <c r="F1129"/>
      <c r="G1129"/>
      <c r="H1129"/>
      <c r="I1129"/>
      <c r="J1129"/>
      <c r="K1129"/>
      <c r="L1129"/>
    </row>
    <row r="1130" spans="6:12" ht="12.75">
      <c r="F1130"/>
      <c r="G1130"/>
      <c r="H1130"/>
      <c r="I1130"/>
      <c r="J1130"/>
      <c r="K1130"/>
      <c r="L1130"/>
    </row>
    <row r="1131" spans="6:12" ht="12.75">
      <c r="F1131"/>
      <c r="G1131"/>
      <c r="H1131"/>
      <c r="I1131"/>
      <c r="J1131"/>
      <c r="K1131"/>
      <c r="L1131"/>
    </row>
    <row r="1132" spans="6:12" ht="12.75">
      <c r="F1132"/>
      <c r="G1132"/>
      <c r="H1132"/>
      <c r="I1132"/>
      <c r="J1132"/>
      <c r="K1132"/>
      <c r="L1132"/>
    </row>
    <row r="1133" spans="6:12" ht="12.75">
      <c r="F1133"/>
      <c r="G1133"/>
      <c r="H1133"/>
      <c r="I1133"/>
      <c r="J1133"/>
      <c r="K1133"/>
      <c r="L1133"/>
    </row>
    <row r="1134" spans="6:12" ht="12.75">
      <c r="F1134"/>
      <c r="G1134"/>
      <c r="H1134"/>
      <c r="I1134"/>
      <c r="J1134"/>
      <c r="K1134"/>
      <c r="L1134"/>
    </row>
    <row r="1135" spans="6:12" ht="12.75">
      <c r="F1135"/>
      <c r="G1135"/>
      <c r="H1135"/>
      <c r="I1135"/>
      <c r="J1135"/>
      <c r="K1135"/>
      <c r="L1135"/>
    </row>
    <row r="1136" spans="6:12" ht="12.75">
      <c r="F1136"/>
      <c r="G1136"/>
      <c r="H1136"/>
      <c r="I1136"/>
      <c r="J1136"/>
      <c r="K1136"/>
      <c r="L1136"/>
    </row>
    <row r="1137" spans="6:12" ht="12.75">
      <c r="F1137"/>
      <c r="G1137"/>
      <c r="H1137"/>
      <c r="I1137"/>
      <c r="J1137"/>
      <c r="K1137"/>
      <c r="L1137"/>
    </row>
    <row r="1138" spans="6:12" ht="12.75">
      <c r="F1138"/>
      <c r="G1138"/>
      <c r="H1138"/>
      <c r="I1138"/>
      <c r="J1138"/>
      <c r="K1138"/>
      <c r="L1138"/>
    </row>
    <row r="1139" spans="6:12" ht="12.75">
      <c r="F1139"/>
      <c r="G1139"/>
      <c r="H1139"/>
      <c r="I1139"/>
      <c r="J1139"/>
      <c r="K1139"/>
      <c r="L1139"/>
    </row>
    <row r="1140" spans="6:12" ht="12.75">
      <c r="F1140"/>
      <c r="G1140"/>
      <c r="H1140"/>
      <c r="I1140"/>
      <c r="J1140"/>
      <c r="K1140"/>
      <c r="L1140"/>
    </row>
    <row r="1141" spans="6:12" ht="12.75">
      <c r="F1141"/>
      <c r="G1141"/>
      <c r="H1141"/>
      <c r="I1141"/>
      <c r="J1141"/>
      <c r="K1141"/>
      <c r="L1141"/>
    </row>
    <row r="1142" spans="6:12" ht="12.75">
      <c r="F1142"/>
      <c r="G1142"/>
      <c r="H1142"/>
      <c r="I1142"/>
      <c r="J1142"/>
      <c r="K1142"/>
      <c r="L1142"/>
    </row>
    <row r="1143" spans="6:12" ht="12.75">
      <c r="F1143"/>
      <c r="G1143"/>
      <c r="H1143"/>
      <c r="I1143"/>
      <c r="J1143"/>
      <c r="K1143"/>
      <c r="L1143"/>
    </row>
    <row r="1144" spans="6:12" ht="12.75">
      <c r="F1144"/>
      <c r="G1144"/>
      <c r="H1144"/>
      <c r="I1144"/>
      <c r="J1144"/>
      <c r="K1144"/>
      <c r="L1144"/>
    </row>
    <row r="1145" spans="6:12" ht="12.75">
      <c r="F1145"/>
      <c r="G1145"/>
      <c r="H1145"/>
      <c r="I1145"/>
      <c r="J1145"/>
      <c r="K1145"/>
      <c r="L1145"/>
    </row>
    <row r="1146" spans="6:12" ht="12.75">
      <c r="F1146"/>
      <c r="G1146"/>
      <c r="H1146"/>
      <c r="I1146"/>
      <c r="J1146"/>
      <c r="K1146"/>
      <c r="L1146"/>
    </row>
    <row r="1147" spans="6:12" ht="12.75">
      <c r="F1147"/>
      <c r="G1147"/>
      <c r="H1147"/>
      <c r="I1147"/>
      <c r="J1147"/>
      <c r="K1147"/>
      <c r="L1147"/>
    </row>
    <row r="1148" spans="6:12" ht="12.75">
      <c r="F1148"/>
      <c r="G1148"/>
      <c r="H1148"/>
      <c r="I1148"/>
      <c r="J1148"/>
      <c r="K1148"/>
      <c r="L1148"/>
    </row>
    <row r="1149" spans="6:12" ht="12.75">
      <c r="F1149"/>
      <c r="G1149"/>
      <c r="H1149"/>
      <c r="I1149"/>
      <c r="J1149"/>
      <c r="K1149"/>
      <c r="L1149"/>
    </row>
    <row r="1150" spans="6:12" ht="12.75">
      <c r="F1150"/>
      <c r="G1150"/>
      <c r="H1150"/>
      <c r="I1150"/>
      <c r="J1150"/>
      <c r="K1150"/>
      <c r="L1150"/>
    </row>
    <row r="1151" spans="6:12" ht="12.75">
      <c r="F1151"/>
      <c r="G1151"/>
      <c r="H1151"/>
      <c r="I1151"/>
      <c r="J1151"/>
      <c r="K1151"/>
      <c r="L1151"/>
    </row>
    <row r="1152" spans="6:12" ht="12.75">
      <c r="F1152"/>
      <c r="G1152"/>
      <c r="H1152"/>
      <c r="I1152"/>
      <c r="J1152"/>
      <c r="K1152"/>
      <c r="L1152"/>
    </row>
    <row r="1153" spans="6:12" ht="12.75">
      <c r="F1153"/>
      <c r="G1153"/>
      <c r="H1153"/>
      <c r="I1153"/>
      <c r="J1153"/>
      <c r="K1153"/>
      <c r="L1153"/>
    </row>
    <row r="1154" spans="6:12" ht="12.75">
      <c r="F1154"/>
      <c r="G1154"/>
      <c r="H1154"/>
      <c r="I1154"/>
      <c r="J1154"/>
      <c r="K1154"/>
      <c r="L1154"/>
    </row>
    <row r="1155" spans="6:12" ht="12.75">
      <c r="F1155"/>
      <c r="G1155"/>
      <c r="H1155"/>
      <c r="I1155"/>
      <c r="J1155"/>
      <c r="K1155"/>
      <c r="L1155"/>
    </row>
    <row r="1156" spans="6:12" ht="12.75">
      <c r="F1156"/>
      <c r="G1156"/>
      <c r="H1156"/>
      <c r="I1156"/>
      <c r="J1156"/>
      <c r="K1156"/>
      <c r="L1156"/>
    </row>
    <row r="1157" spans="6:12" ht="12.75">
      <c r="F1157"/>
      <c r="G1157"/>
      <c r="H1157"/>
      <c r="I1157"/>
      <c r="J1157"/>
      <c r="K1157"/>
      <c r="L1157"/>
    </row>
    <row r="1158" spans="6:12" ht="12.75">
      <c r="F1158"/>
      <c r="G1158"/>
      <c r="H1158"/>
      <c r="I1158"/>
      <c r="J1158"/>
      <c r="K1158"/>
      <c r="L1158"/>
    </row>
    <row r="1159" spans="6:12" ht="12.75">
      <c r="F1159"/>
      <c r="G1159"/>
      <c r="H1159"/>
      <c r="I1159"/>
      <c r="J1159"/>
      <c r="K1159"/>
      <c r="L1159"/>
    </row>
    <row r="1160" spans="6:12" ht="12.75">
      <c r="F1160"/>
      <c r="G1160"/>
      <c r="H1160"/>
      <c r="I1160"/>
      <c r="J1160"/>
      <c r="K1160"/>
      <c r="L1160"/>
    </row>
    <row r="1161" spans="6:12" ht="12.75">
      <c r="F1161"/>
      <c r="G1161"/>
      <c r="H1161"/>
      <c r="I1161"/>
      <c r="J1161"/>
      <c r="K1161"/>
      <c r="L1161"/>
    </row>
    <row r="1162" spans="6:12" ht="12.75">
      <c r="F1162"/>
      <c r="G1162"/>
      <c r="H1162"/>
      <c r="I1162"/>
      <c r="J1162"/>
      <c r="K1162"/>
      <c r="L1162"/>
    </row>
    <row r="1163" spans="6:12" ht="12.75">
      <c r="F1163"/>
      <c r="G1163"/>
      <c r="H1163"/>
      <c r="I1163"/>
      <c r="J1163"/>
      <c r="K1163"/>
      <c r="L1163"/>
    </row>
    <row r="1164" spans="6:12" ht="12.75">
      <c r="F1164"/>
      <c r="G1164"/>
      <c r="H1164"/>
      <c r="I1164"/>
      <c r="J1164"/>
      <c r="K1164"/>
      <c r="L1164"/>
    </row>
    <row r="1165" spans="6:12" ht="12.75">
      <c r="F1165"/>
      <c r="G1165"/>
      <c r="H1165"/>
      <c r="I1165"/>
      <c r="J1165"/>
      <c r="K1165"/>
      <c r="L1165"/>
    </row>
    <row r="1166" spans="6:12" ht="12.75">
      <c r="F1166"/>
      <c r="G1166"/>
      <c r="H1166"/>
      <c r="I1166"/>
      <c r="J1166"/>
      <c r="K1166"/>
      <c r="L1166"/>
    </row>
    <row r="1167" spans="6:12" ht="12.75">
      <c r="F1167"/>
      <c r="G1167"/>
      <c r="H1167"/>
      <c r="I1167"/>
      <c r="J1167"/>
      <c r="K1167"/>
      <c r="L1167"/>
    </row>
    <row r="1168" spans="6:12" ht="12.75">
      <c r="F1168"/>
      <c r="G1168"/>
      <c r="H1168"/>
      <c r="I1168"/>
      <c r="J1168"/>
      <c r="K1168"/>
      <c r="L1168"/>
    </row>
    <row r="1169" spans="6:12" ht="12.75">
      <c r="F1169"/>
      <c r="G1169"/>
      <c r="H1169"/>
      <c r="I1169"/>
      <c r="J1169"/>
      <c r="K1169"/>
      <c r="L1169"/>
    </row>
    <row r="1170" spans="6:12" ht="12.75">
      <c r="F1170"/>
      <c r="G1170"/>
      <c r="H1170"/>
      <c r="I1170"/>
      <c r="J1170"/>
      <c r="K1170"/>
      <c r="L1170"/>
    </row>
    <row r="1171" spans="6:12" ht="12.75">
      <c r="F1171"/>
      <c r="G1171"/>
      <c r="H1171"/>
      <c r="I1171"/>
      <c r="J1171"/>
      <c r="K1171"/>
      <c r="L1171"/>
    </row>
    <row r="1172" spans="6:12" ht="12.75">
      <c r="F1172"/>
      <c r="G1172"/>
      <c r="H1172"/>
      <c r="I1172"/>
      <c r="J1172"/>
      <c r="K1172"/>
      <c r="L1172"/>
    </row>
    <row r="1173" spans="6:12" ht="12.75">
      <c r="F1173"/>
      <c r="G1173"/>
      <c r="H1173"/>
      <c r="I1173"/>
      <c r="J1173"/>
      <c r="K1173"/>
      <c r="L1173"/>
    </row>
    <row r="1174" spans="6:12" ht="12.75">
      <c r="F1174"/>
      <c r="G1174"/>
      <c r="H1174"/>
      <c r="I1174"/>
      <c r="J1174"/>
      <c r="K1174"/>
      <c r="L1174"/>
    </row>
    <row r="1175" spans="6:12" ht="12.75">
      <c r="F1175"/>
      <c r="G1175"/>
      <c r="H1175"/>
      <c r="I1175"/>
      <c r="J1175"/>
      <c r="K1175"/>
      <c r="L1175"/>
    </row>
    <row r="1176" spans="6:12" ht="12.75">
      <c r="F1176"/>
      <c r="G1176"/>
      <c r="H1176"/>
      <c r="I1176"/>
      <c r="J1176"/>
      <c r="K1176"/>
      <c r="L1176"/>
    </row>
    <row r="1177" spans="6:12" ht="12.75">
      <c r="F1177"/>
      <c r="G1177"/>
      <c r="H1177"/>
      <c r="I1177"/>
      <c r="J1177"/>
      <c r="K1177"/>
      <c r="L1177"/>
    </row>
    <row r="1178" spans="6:12" ht="12.75">
      <c r="F1178"/>
      <c r="G1178"/>
      <c r="H1178"/>
      <c r="I1178"/>
      <c r="J1178"/>
      <c r="K1178"/>
      <c r="L1178"/>
    </row>
    <row r="1179" spans="6:12" ht="12.75">
      <c r="F1179"/>
      <c r="G1179"/>
      <c r="H1179"/>
      <c r="I1179"/>
      <c r="J1179"/>
      <c r="K1179"/>
      <c r="L1179"/>
    </row>
    <row r="1180" spans="6:12" ht="12.75">
      <c r="F1180"/>
      <c r="G1180"/>
      <c r="H1180"/>
      <c r="I1180"/>
      <c r="J1180"/>
      <c r="K1180"/>
      <c r="L1180"/>
    </row>
    <row r="1181" spans="6:12" ht="12.75">
      <c r="F1181"/>
      <c r="G1181"/>
      <c r="H1181"/>
      <c r="I1181"/>
      <c r="J1181"/>
      <c r="K1181"/>
      <c r="L1181"/>
    </row>
    <row r="1182" spans="6:12" ht="12.75">
      <c r="F1182"/>
      <c r="G1182"/>
      <c r="H1182"/>
      <c r="I1182"/>
      <c r="J1182"/>
      <c r="K1182"/>
      <c r="L1182"/>
    </row>
    <row r="1183" spans="6:12" ht="12.75">
      <c r="F1183"/>
      <c r="G1183"/>
      <c r="H1183"/>
      <c r="I1183"/>
      <c r="J1183"/>
      <c r="K1183"/>
      <c r="L1183"/>
    </row>
    <row r="1184" spans="6:12" ht="12.75">
      <c r="F1184"/>
      <c r="G1184"/>
      <c r="H1184"/>
      <c r="I1184"/>
      <c r="J1184"/>
      <c r="K1184"/>
      <c r="L1184"/>
    </row>
    <row r="1185" spans="6:12" ht="12.75">
      <c r="F1185"/>
      <c r="G1185"/>
      <c r="H1185"/>
      <c r="I1185"/>
      <c r="J1185"/>
      <c r="K1185"/>
      <c r="L1185"/>
    </row>
    <row r="1186" spans="6:12" ht="12.75">
      <c r="F1186"/>
      <c r="G1186"/>
      <c r="H1186"/>
      <c r="I1186"/>
      <c r="J1186"/>
      <c r="K1186"/>
      <c r="L1186"/>
    </row>
    <row r="1187" spans="6:12" ht="12.75">
      <c r="F1187"/>
      <c r="G1187"/>
      <c r="H1187"/>
      <c r="I1187"/>
      <c r="J1187"/>
      <c r="K1187"/>
      <c r="L1187"/>
    </row>
    <row r="1188" spans="6:12" ht="12.75">
      <c r="F1188"/>
      <c r="G1188"/>
      <c r="H1188"/>
      <c r="I1188"/>
      <c r="J1188"/>
      <c r="K1188"/>
      <c r="L1188"/>
    </row>
    <row r="1189" spans="6:12" ht="12.75">
      <c r="F1189"/>
      <c r="G1189"/>
      <c r="H1189"/>
      <c r="I1189"/>
      <c r="J1189"/>
      <c r="K1189"/>
      <c r="L1189"/>
    </row>
    <row r="1190" spans="6:12" ht="12.75">
      <c r="F1190"/>
      <c r="G1190"/>
      <c r="H1190"/>
      <c r="I1190"/>
      <c r="J1190"/>
      <c r="K1190"/>
      <c r="L1190"/>
    </row>
    <row r="1191" spans="6:12" ht="12.75">
      <c r="F1191"/>
      <c r="G1191"/>
      <c r="H1191"/>
      <c r="I1191"/>
      <c r="J1191"/>
      <c r="K1191"/>
      <c r="L1191"/>
    </row>
    <row r="1192" spans="6:12" ht="12.75">
      <c r="F1192"/>
      <c r="G1192"/>
      <c r="H1192"/>
      <c r="I1192"/>
      <c r="J1192"/>
      <c r="K1192"/>
      <c r="L1192"/>
    </row>
    <row r="1193" spans="6:12" ht="12.75">
      <c r="F1193"/>
      <c r="G1193"/>
      <c r="H1193"/>
      <c r="I1193"/>
      <c r="J1193"/>
      <c r="K1193"/>
      <c r="L1193"/>
    </row>
    <row r="1194" spans="6:12" ht="12.75">
      <c r="F1194"/>
      <c r="G1194"/>
      <c r="H1194"/>
      <c r="I1194"/>
      <c r="J1194"/>
      <c r="K1194"/>
      <c r="L1194"/>
    </row>
    <row r="1195" spans="6:12" ht="12.75">
      <c r="F1195"/>
      <c r="G1195"/>
      <c r="H1195"/>
      <c r="I1195"/>
      <c r="J1195"/>
      <c r="K1195"/>
      <c r="L1195"/>
    </row>
    <row r="1196" spans="6:12" ht="12.75">
      <c r="F1196"/>
      <c r="G1196"/>
      <c r="H1196"/>
      <c r="I1196"/>
      <c r="J1196"/>
      <c r="K1196"/>
      <c r="L1196"/>
    </row>
    <row r="1197" spans="6:12" ht="12.75">
      <c r="F1197"/>
      <c r="G1197"/>
      <c r="H1197"/>
      <c r="I1197"/>
      <c r="J1197"/>
      <c r="K1197"/>
      <c r="L1197"/>
    </row>
    <row r="1198" spans="6:12" ht="12.75">
      <c r="F1198"/>
      <c r="G1198"/>
      <c r="H1198"/>
      <c r="I1198"/>
      <c r="J1198"/>
      <c r="K1198"/>
      <c r="L1198"/>
    </row>
    <row r="1199" spans="6:12" ht="12.75">
      <c r="F1199"/>
      <c r="G1199"/>
      <c r="H1199"/>
      <c r="I1199"/>
      <c r="J1199"/>
      <c r="K1199"/>
      <c r="L1199"/>
    </row>
    <row r="1200" spans="6:12" ht="12.75">
      <c r="F1200"/>
      <c r="G1200"/>
      <c r="H1200"/>
      <c r="I1200"/>
      <c r="J1200"/>
      <c r="K1200"/>
      <c r="L1200"/>
    </row>
    <row r="1201" spans="6:12" ht="12.75">
      <c r="F1201"/>
      <c r="G1201"/>
      <c r="H1201"/>
      <c r="I1201"/>
      <c r="J1201"/>
      <c r="K1201"/>
      <c r="L1201"/>
    </row>
    <row r="1202" spans="6:12" ht="12.75">
      <c r="F1202"/>
      <c r="G1202"/>
      <c r="H1202"/>
      <c r="I1202"/>
      <c r="J1202"/>
      <c r="K1202"/>
      <c r="L1202"/>
    </row>
    <row r="1203" spans="6:12" ht="12.75">
      <c r="F1203"/>
      <c r="G1203"/>
      <c r="H1203"/>
      <c r="I1203"/>
      <c r="J1203"/>
      <c r="K1203"/>
      <c r="L1203"/>
    </row>
    <row r="1204" spans="6:12" ht="12.75">
      <c r="F1204"/>
      <c r="G1204"/>
      <c r="H1204"/>
      <c r="I1204"/>
      <c r="J1204"/>
      <c r="K1204"/>
      <c r="L1204"/>
    </row>
    <row r="1205" spans="6:12" ht="12.75">
      <c r="F1205"/>
      <c r="G1205"/>
      <c r="H1205"/>
      <c r="I1205"/>
      <c r="J1205"/>
      <c r="K1205"/>
      <c r="L1205"/>
    </row>
    <row r="1206" spans="6:12" ht="12.75">
      <c r="F1206"/>
      <c r="G1206"/>
      <c r="H1206"/>
      <c r="I1206"/>
      <c r="J1206"/>
      <c r="K1206"/>
      <c r="L1206"/>
    </row>
    <row r="1207" spans="6:12" ht="12.75">
      <c r="F1207"/>
      <c r="G1207"/>
      <c r="H1207"/>
      <c r="I1207"/>
      <c r="J1207"/>
      <c r="K1207"/>
      <c r="L1207"/>
    </row>
    <row r="1208" spans="6:12" ht="12.75">
      <c r="F1208"/>
      <c r="G1208"/>
      <c r="H1208"/>
      <c r="I1208"/>
      <c r="J1208"/>
      <c r="K1208"/>
      <c r="L1208"/>
    </row>
    <row r="1209" spans="6:12" ht="12.75">
      <c r="F1209"/>
      <c r="G1209"/>
      <c r="H1209"/>
      <c r="I1209"/>
      <c r="J1209"/>
      <c r="K1209"/>
      <c r="L1209"/>
    </row>
    <row r="1210" spans="6:12" ht="12.75">
      <c r="F1210"/>
      <c r="G1210"/>
      <c r="H1210"/>
      <c r="I1210"/>
      <c r="J1210"/>
      <c r="K1210"/>
      <c r="L1210"/>
    </row>
    <row r="1211" spans="6:12" ht="12.75">
      <c r="F1211"/>
      <c r="G1211"/>
      <c r="H1211"/>
      <c r="I1211"/>
      <c r="J1211"/>
      <c r="K1211"/>
      <c r="L1211"/>
    </row>
    <row r="1212" spans="6:12" ht="12.75">
      <c r="F1212"/>
      <c r="G1212"/>
      <c r="H1212"/>
      <c r="I1212"/>
      <c r="J1212"/>
      <c r="K1212"/>
      <c r="L1212"/>
    </row>
    <row r="1213" spans="6:12" ht="12.75">
      <c r="F1213"/>
      <c r="G1213"/>
      <c r="H1213"/>
      <c r="I1213"/>
      <c r="J1213"/>
      <c r="K1213"/>
      <c r="L1213"/>
    </row>
    <row r="1214" spans="6:12" ht="12.75">
      <c r="F1214"/>
      <c r="G1214"/>
      <c r="H1214"/>
      <c r="I1214"/>
      <c r="J1214"/>
      <c r="K1214"/>
      <c r="L1214"/>
    </row>
    <row r="1215" spans="6:12" ht="12.75">
      <c r="F1215"/>
      <c r="G1215"/>
      <c r="H1215"/>
      <c r="I1215"/>
      <c r="J1215"/>
      <c r="K1215"/>
      <c r="L1215"/>
    </row>
    <row r="1216" spans="6:12" ht="12.75">
      <c r="F1216"/>
      <c r="G1216"/>
      <c r="H1216"/>
      <c r="I1216"/>
      <c r="J1216"/>
      <c r="K1216"/>
      <c r="L1216"/>
    </row>
    <row r="1217" spans="6:12" ht="12.75">
      <c r="F1217"/>
      <c r="G1217"/>
      <c r="H1217"/>
      <c r="I1217"/>
      <c r="J1217"/>
      <c r="K1217"/>
      <c r="L1217"/>
    </row>
    <row r="1218" spans="6:12" ht="12.75">
      <c r="F1218"/>
      <c r="G1218"/>
      <c r="H1218"/>
      <c r="I1218"/>
      <c r="J1218"/>
      <c r="K1218"/>
      <c r="L1218"/>
    </row>
    <row r="1219" spans="6:12" ht="12.75">
      <c r="F1219"/>
      <c r="G1219"/>
      <c r="H1219"/>
      <c r="I1219"/>
      <c r="J1219"/>
      <c r="K1219"/>
      <c r="L1219"/>
    </row>
    <row r="1220" spans="6:12" ht="12.75">
      <c r="F1220"/>
      <c r="G1220"/>
      <c r="H1220"/>
      <c r="I1220"/>
      <c r="J1220"/>
      <c r="K1220"/>
      <c r="L1220"/>
    </row>
    <row r="1221" spans="6:12" ht="12.75">
      <c r="F1221"/>
      <c r="G1221"/>
      <c r="H1221"/>
      <c r="I1221"/>
      <c r="J1221"/>
      <c r="K1221"/>
      <c r="L1221"/>
    </row>
    <row r="1222" spans="6:12" ht="12.75">
      <c r="F1222"/>
      <c r="G1222"/>
      <c r="H1222"/>
      <c r="I1222"/>
      <c r="J1222"/>
      <c r="K1222"/>
      <c r="L1222"/>
    </row>
    <row r="1223" spans="6:12" ht="12.75">
      <c r="F1223"/>
      <c r="G1223"/>
      <c r="H1223"/>
      <c r="I1223"/>
      <c r="J1223"/>
      <c r="K1223"/>
      <c r="L1223"/>
    </row>
    <row r="1224" spans="6:12" ht="12.75">
      <c r="F1224"/>
      <c r="G1224"/>
      <c r="H1224"/>
      <c r="I1224"/>
      <c r="J1224"/>
      <c r="K1224"/>
      <c r="L1224"/>
    </row>
    <row r="1225" spans="6:12" ht="12.75">
      <c r="F1225"/>
      <c r="G1225"/>
      <c r="H1225"/>
      <c r="I1225"/>
      <c r="J1225"/>
      <c r="K1225"/>
      <c r="L1225"/>
    </row>
    <row r="1226" spans="6:12" ht="12.75">
      <c r="F1226"/>
      <c r="G1226"/>
      <c r="H1226"/>
      <c r="I1226"/>
      <c r="J1226"/>
      <c r="K1226"/>
      <c r="L1226"/>
    </row>
    <row r="1227" spans="6:12" ht="12.75">
      <c r="F1227"/>
      <c r="G1227"/>
      <c r="H1227"/>
      <c r="I1227"/>
      <c r="J1227"/>
      <c r="K1227"/>
      <c r="L1227"/>
    </row>
    <row r="1228" spans="6:12" ht="12.75">
      <c r="F1228"/>
      <c r="G1228"/>
      <c r="H1228"/>
      <c r="I1228"/>
      <c r="J1228"/>
      <c r="K1228"/>
      <c r="L1228"/>
    </row>
    <row r="1229" spans="6:12" ht="12.75">
      <c r="F1229"/>
      <c r="G1229"/>
      <c r="H1229"/>
      <c r="I1229"/>
      <c r="J1229"/>
      <c r="K1229"/>
      <c r="L1229"/>
    </row>
    <row r="1230" spans="6:12" ht="12.75">
      <c r="F1230"/>
      <c r="G1230"/>
      <c r="H1230"/>
      <c r="I1230"/>
      <c r="J1230"/>
      <c r="K1230"/>
      <c r="L1230"/>
    </row>
    <row r="1231" spans="6:12" ht="12.75">
      <c r="F1231"/>
      <c r="G1231"/>
      <c r="H1231"/>
      <c r="I1231"/>
      <c r="J1231"/>
      <c r="K1231"/>
      <c r="L1231"/>
    </row>
    <row r="1232" spans="6:12" ht="12.75">
      <c r="F1232"/>
      <c r="G1232"/>
      <c r="H1232"/>
      <c r="I1232"/>
      <c r="J1232"/>
      <c r="K1232"/>
      <c r="L1232"/>
    </row>
    <row r="1233" spans="6:12" ht="12.75">
      <c r="F1233"/>
      <c r="G1233"/>
      <c r="H1233"/>
      <c r="I1233"/>
      <c r="J1233"/>
      <c r="K1233"/>
      <c r="L1233"/>
    </row>
    <row r="1234" spans="6:12" ht="12.75">
      <c r="F1234"/>
      <c r="G1234"/>
      <c r="H1234"/>
      <c r="I1234"/>
      <c r="J1234"/>
      <c r="K1234"/>
      <c r="L1234"/>
    </row>
    <row r="1235" spans="6:12" ht="12.75">
      <c r="F1235"/>
      <c r="G1235"/>
      <c r="H1235"/>
      <c r="I1235"/>
      <c r="J1235"/>
      <c r="K1235"/>
      <c r="L1235"/>
    </row>
    <row r="1236" spans="6:12" ht="12.75">
      <c r="F1236"/>
      <c r="G1236"/>
      <c r="H1236"/>
      <c r="I1236"/>
      <c r="J1236"/>
      <c r="K1236"/>
      <c r="L1236"/>
    </row>
    <row r="1237" spans="6:12" ht="12.75">
      <c r="F1237"/>
      <c r="G1237"/>
      <c r="H1237"/>
      <c r="I1237"/>
      <c r="J1237"/>
      <c r="K1237"/>
      <c r="L1237"/>
    </row>
    <row r="1238" spans="6:12" ht="12.75">
      <c r="F1238"/>
      <c r="G1238"/>
      <c r="H1238"/>
      <c r="I1238"/>
      <c r="J1238"/>
      <c r="K1238"/>
      <c r="L1238"/>
    </row>
    <row r="1239" spans="6:12" ht="12.75">
      <c r="F1239"/>
      <c r="G1239"/>
      <c r="H1239"/>
      <c r="I1239"/>
      <c r="J1239"/>
      <c r="K1239"/>
      <c r="L1239"/>
    </row>
    <row r="1240" spans="6:12" ht="12.75">
      <c r="F1240"/>
      <c r="G1240"/>
      <c r="H1240"/>
      <c r="I1240"/>
      <c r="J1240"/>
      <c r="K1240"/>
      <c r="L1240"/>
    </row>
    <row r="1241" spans="6:12" ht="12.75">
      <c r="F1241"/>
      <c r="G1241"/>
      <c r="H1241"/>
      <c r="I1241"/>
      <c r="J1241"/>
      <c r="K1241"/>
      <c r="L1241"/>
    </row>
    <row r="1242" spans="6:12" ht="12.75">
      <c r="F1242"/>
      <c r="G1242"/>
      <c r="H1242"/>
      <c r="I1242"/>
      <c r="J1242"/>
      <c r="K1242"/>
      <c r="L1242"/>
    </row>
    <row r="1243" spans="6:12" ht="12.75">
      <c r="F1243"/>
      <c r="G1243"/>
      <c r="H1243"/>
      <c r="I1243"/>
      <c r="J1243"/>
      <c r="K1243"/>
      <c r="L1243"/>
    </row>
    <row r="1244" spans="6:12" ht="12.75">
      <c r="F1244"/>
      <c r="G1244"/>
      <c r="H1244"/>
      <c r="I1244"/>
      <c r="J1244"/>
      <c r="K1244"/>
      <c r="L1244"/>
    </row>
    <row r="1245" spans="6:12" ht="12.75">
      <c r="F1245"/>
      <c r="G1245"/>
      <c r="H1245"/>
      <c r="I1245"/>
      <c r="J1245"/>
      <c r="K1245"/>
      <c r="L1245"/>
    </row>
    <row r="1246" spans="6:12" ht="12.75">
      <c r="F1246"/>
      <c r="G1246"/>
      <c r="H1246"/>
      <c r="I1246"/>
      <c r="J1246"/>
      <c r="K1246"/>
      <c r="L1246"/>
    </row>
    <row r="1247" spans="6:12" ht="12.75">
      <c r="F1247"/>
      <c r="G1247"/>
      <c r="H1247"/>
      <c r="I1247"/>
      <c r="J1247"/>
      <c r="K1247"/>
      <c r="L1247"/>
    </row>
    <row r="1248" spans="6:12" ht="12.75">
      <c r="F1248"/>
      <c r="G1248"/>
      <c r="H1248"/>
      <c r="I1248"/>
      <c r="J1248"/>
      <c r="K1248"/>
      <c r="L1248"/>
    </row>
    <row r="1249" spans="6:12" ht="12.75">
      <c r="F1249"/>
      <c r="G1249"/>
      <c r="H1249"/>
      <c r="I1249"/>
      <c r="J1249"/>
      <c r="K1249"/>
      <c r="L1249"/>
    </row>
    <row r="1250" spans="6:12" ht="12.75">
      <c r="F1250"/>
      <c r="G1250"/>
      <c r="H1250"/>
      <c r="I1250"/>
      <c r="J1250"/>
      <c r="K1250"/>
      <c r="L1250"/>
    </row>
    <row r="1251" spans="6:12" ht="12.75">
      <c r="F1251"/>
      <c r="G1251"/>
      <c r="H1251"/>
      <c r="I1251"/>
      <c r="J1251"/>
      <c r="K1251"/>
      <c r="L1251"/>
    </row>
    <row r="1252" spans="6:12" ht="12.75">
      <c r="F1252"/>
      <c r="G1252"/>
      <c r="H1252"/>
      <c r="I1252"/>
      <c r="J1252"/>
      <c r="K1252"/>
      <c r="L1252"/>
    </row>
    <row r="1253" spans="6:12" ht="12.75">
      <c r="F1253"/>
      <c r="G1253"/>
      <c r="H1253"/>
      <c r="I1253"/>
      <c r="J1253"/>
      <c r="K1253"/>
      <c r="L1253"/>
    </row>
    <row r="1254" spans="6:12" ht="12.75">
      <c r="F1254"/>
      <c r="G1254"/>
      <c r="H1254"/>
      <c r="I1254"/>
      <c r="J1254"/>
      <c r="K1254"/>
      <c r="L1254"/>
    </row>
    <row r="1255" spans="6:12" ht="12.75">
      <c r="F1255"/>
      <c r="G1255"/>
      <c r="H1255"/>
      <c r="I1255"/>
      <c r="J1255"/>
      <c r="K1255"/>
      <c r="L1255"/>
    </row>
    <row r="1256" spans="6:12" ht="12.75">
      <c r="F1256"/>
      <c r="G1256"/>
      <c r="H1256"/>
      <c r="I1256"/>
      <c r="J1256"/>
      <c r="K1256"/>
      <c r="L1256"/>
    </row>
    <row r="1257" spans="6:12" ht="12.75">
      <c r="F1257"/>
      <c r="G1257"/>
      <c r="H1257"/>
      <c r="I1257"/>
      <c r="J1257"/>
      <c r="K1257"/>
      <c r="L1257"/>
    </row>
    <row r="1258" spans="6:12" ht="12.75">
      <c r="F1258"/>
      <c r="G1258"/>
      <c r="H1258"/>
      <c r="I1258"/>
      <c r="J1258"/>
      <c r="K1258"/>
      <c r="L1258"/>
    </row>
    <row r="1259" spans="6:12" ht="12.75">
      <c r="F1259"/>
      <c r="G1259"/>
      <c r="H1259"/>
      <c r="I1259"/>
      <c r="J1259"/>
      <c r="K1259"/>
      <c r="L1259"/>
    </row>
    <row r="1260" spans="6:12" ht="12.75">
      <c r="F1260"/>
      <c r="G1260"/>
      <c r="H1260"/>
      <c r="I1260"/>
      <c r="J1260"/>
      <c r="K1260"/>
      <c r="L1260"/>
    </row>
    <row r="1261" spans="6:12" ht="12.75">
      <c r="F1261"/>
      <c r="G1261"/>
      <c r="H1261"/>
      <c r="I1261"/>
      <c r="J1261"/>
      <c r="K1261"/>
      <c r="L1261"/>
    </row>
    <row r="1262" spans="6:12" ht="12.75">
      <c r="F1262"/>
      <c r="G1262"/>
      <c r="H1262"/>
      <c r="I1262"/>
      <c r="J1262"/>
      <c r="K1262"/>
      <c r="L1262"/>
    </row>
    <row r="1263" spans="6:12" ht="12.75">
      <c r="F1263"/>
      <c r="G1263"/>
      <c r="H1263"/>
      <c r="I1263"/>
      <c r="J1263"/>
      <c r="K1263"/>
      <c r="L1263"/>
    </row>
    <row r="1264" spans="6:12" ht="12.75">
      <c r="F1264"/>
      <c r="G1264"/>
      <c r="H1264"/>
      <c r="I1264"/>
      <c r="J1264"/>
      <c r="K1264"/>
      <c r="L1264"/>
    </row>
    <row r="1265" spans="6:12" ht="12.75">
      <c r="F1265"/>
      <c r="G1265"/>
      <c r="H1265"/>
      <c r="I1265"/>
      <c r="J1265"/>
      <c r="K1265"/>
      <c r="L1265"/>
    </row>
    <row r="1266" spans="6:12" ht="12.75">
      <c r="F1266"/>
      <c r="G1266"/>
      <c r="H1266"/>
      <c r="I1266"/>
      <c r="J1266"/>
      <c r="K1266"/>
      <c r="L1266"/>
    </row>
    <row r="1267" spans="6:12" ht="12.75">
      <c r="F1267"/>
      <c r="G1267"/>
      <c r="H1267"/>
      <c r="I1267"/>
      <c r="J1267"/>
      <c r="K1267"/>
      <c r="L1267"/>
    </row>
    <row r="1268" spans="6:12" ht="12.75">
      <c r="F1268"/>
      <c r="G1268"/>
      <c r="H1268"/>
      <c r="I1268"/>
      <c r="J1268"/>
      <c r="K1268"/>
      <c r="L1268"/>
    </row>
    <row r="1269" spans="6:12" ht="12.75">
      <c r="F1269"/>
      <c r="G1269"/>
      <c r="H1269"/>
      <c r="I1269"/>
      <c r="J1269"/>
      <c r="K1269"/>
      <c r="L1269"/>
    </row>
    <row r="1270" spans="6:12" ht="12.75">
      <c r="F1270"/>
      <c r="G1270"/>
      <c r="H1270"/>
      <c r="I1270"/>
      <c r="J1270"/>
      <c r="K1270"/>
      <c r="L1270"/>
    </row>
    <row r="1271" spans="6:12" ht="12.75">
      <c r="F1271"/>
      <c r="G1271"/>
      <c r="H1271"/>
      <c r="I1271"/>
      <c r="J1271"/>
      <c r="K1271"/>
      <c r="L1271"/>
    </row>
    <row r="1272" spans="6:12" ht="12.75">
      <c r="F1272"/>
      <c r="G1272"/>
      <c r="H1272"/>
      <c r="I1272"/>
      <c r="J1272"/>
      <c r="K1272"/>
      <c r="L1272"/>
    </row>
    <row r="1273" spans="6:12" ht="12.75">
      <c r="F1273"/>
      <c r="G1273"/>
      <c r="H1273"/>
      <c r="I1273"/>
      <c r="J1273"/>
      <c r="K1273"/>
      <c r="L1273"/>
    </row>
    <row r="1274" spans="6:12" ht="12.75">
      <c r="F1274"/>
      <c r="G1274"/>
      <c r="H1274"/>
      <c r="I1274"/>
      <c r="J1274"/>
      <c r="K1274"/>
      <c r="L1274"/>
    </row>
    <row r="1275" spans="6:12" ht="12.75">
      <c r="F1275"/>
      <c r="G1275"/>
      <c r="H1275"/>
      <c r="I1275"/>
      <c r="J1275"/>
      <c r="K1275"/>
      <c r="L1275"/>
    </row>
    <row r="1276" spans="6:12" ht="12.75">
      <c r="F1276"/>
      <c r="G1276"/>
      <c r="H1276"/>
      <c r="I1276"/>
      <c r="J1276"/>
      <c r="K1276"/>
      <c r="L1276"/>
    </row>
    <row r="1277" spans="6:12" ht="12.75">
      <c r="F1277"/>
      <c r="G1277"/>
      <c r="H1277"/>
      <c r="I1277"/>
      <c r="J1277"/>
      <c r="K1277"/>
      <c r="L1277"/>
    </row>
    <row r="1278" spans="6:12" ht="12.75">
      <c r="F1278"/>
      <c r="G1278"/>
      <c r="H1278"/>
      <c r="I1278"/>
      <c r="J1278"/>
      <c r="K1278"/>
      <c r="L1278"/>
    </row>
    <row r="1279" spans="6:12" ht="12.75">
      <c r="F1279"/>
      <c r="G1279"/>
      <c r="H1279"/>
      <c r="I1279"/>
      <c r="J1279"/>
      <c r="K1279"/>
      <c r="L1279"/>
    </row>
    <row r="1280" spans="6:12" ht="12.75">
      <c r="F1280"/>
      <c r="G1280"/>
      <c r="H1280"/>
      <c r="I1280"/>
      <c r="J1280"/>
      <c r="K1280"/>
      <c r="L1280"/>
    </row>
    <row r="1281" spans="6:12" ht="12.75">
      <c r="F1281"/>
      <c r="G1281"/>
      <c r="H1281"/>
      <c r="I1281"/>
      <c r="J1281"/>
      <c r="K1281"/>
      <c r="L1281"/>
    </row>
    <row r="1282" spans="6:12" ht="12.75">
      <c r="F1282"/>
      <c r="G1282"/>
      <c r="H1282"/>
      <c r="I1282"/>
      <c r="J1282"/>
      <c r="K1282"/>
      <c r="L1282"/>
    </row>
    <row r="1283" spans="6:12" ht="12.75">
      <c r="F1283"/>
      <c r="G1283"/>
      <c r="H1283"/>
      <c r="I1283"/>
      <c r="J1283"/>
      <c r="K1283"/>
      <c r="L1283"/>
    </row>
    <row r="1284" spans="6:12" ht="12.75">
      <c r="F1284"/>
      <c r="G1284"/>
      <c r="H1284"/>
      <c r="I1284"/>
      <c r="J1284"/>
      <c r="K1284"/>
      <c r="L1284"/>
    </row>
    <row r="1285" spans="6:12" ht="12.75">
      <c r="F1285"/>
      <c r="G1285"/>
      <c r="H1285"/>
      <c r="I1285"/>
      <c r="J1285"/>
      <c r="K1285"/>
      <c r="L1285"/>
    </row>
    <row r="1286" spans="6:12" ht="12.75">
      <c r="F1286"/>
      <c r="G1286"/>
      <c r="H1286"/>
      <c r="I1286"/>
      <c r="J1286"/>
      <c r="K1286"/>
      <c r="L1286"/>
    </row>
    <row r="1287" spans="6:12" ht="12.75">
      <c r="F1287"/>
      <c r="G1287"/>
      <c r="H1287"/>
      <c r="I1287"/>
      <c r="J1287"/>
      <c r="K1287"/>
      <c r="L1287"/>
    </row>
    <row r="1288" spans="6:12" ht="12.75">
      <c r="F1288"/>
      <c r="G1288"/>
      <c r="H1288"/>
      <c r="I1288"/>
      <c r="J1288"/>
      <c r="K1288"/>
      <c r="L1288"/>
    </row>
    <row r="1289" spans="6:12" ht="12.75">
      <c r="F1289"/>
      <c r="G1289"/>
      <c r="H1289"/>
      <c r="I1289"/>
      <c r="J1289"/>
      <c r="K1289"/>
      <c r="L1289"/>
    </row>
    <row r="1290" spans="6:12" ht="12.75">
      <c r="F1290"/>
      <c r="G1290"/>
      <c r="H1290"/>
      <c r="I1290"/>
      <c r="J1290"/>
      <c r="K1290"/>
      <c r="L1290"/>
    </row>
    <row r="1291" spans="6:12" ht="12.75">
      <c r="F1291"/>
      <c r="G1291"/>
      <c r="H1291"/>
      <c r="I1291"/>
      <c r="J1291"/>
      <c r="K1291"/>
      <c r="L1291"/>
    </row>
    <row r="1292" spans="6:12" ht="12.75">
      <c r="F1292"/>
      <c r="G1292"/>
      <c r="H1292"/>
      <c r="I1292"/>
      <c r="J1292"/>
      <c r="K1292"/>
      <c r="L1292"/>
    </row>
    <row r="1293" spans="6:12" ht="12.75">
      <c r="F1293"/>
      <c r="G1293"/>
      <c r="H1293"/>
      <c r="I1293"/>
      <c r="J1293"/>
      <c r="K1293"/>
      <c r="L1293"/>
    </row>
    <row r="1294" spans="6:12" ht="12.75">
      <c r="F1294"/>
      <c r="G1294"/>
      <c r="H1294"/>
      <c r="I1294"/>
      <c r="J1294"/>
      <c r="K1294"/>
      <c r="L1294"/>
    </row>
    <row r="1295" spans="6:12" ht="12.75">
      <c r="F1295"/>
      <c r="G1295"/>
      <c r="H1295"/>
      <c r="I1295"/>
      <c r="J1295"/>
      <c r="K1295"/>
      <c r="L1295"/>
    </row>
    <row r="1296" spans="6:12" ht="12.75">
      <c r="F1296"/>
      <c r="G1296"/>
      <c r="H1296"/>
      <c r="I1296"/>
      <c r="J1296"/>
      <c r="K1296"/>
      <c r="L1296"/>
    </row>
    <row r="1297" spans="6:12" ht="12.75">
      <c r="F1297"/>
      <c r="G1297"/>
      <c r="H1297"/>
      <c r="I1297"/>
      <c r="J1297"/>
      <c r="K1297"/>
      <c r="L1297"/>
    </row>
    <row r="1298" spans="6:12" ht="12.75">
      <c r="F1298"/>
      <c r="G1298"/>
      <c r="H1298"/>
      <c r="I1298"/>
      <c r="J1298"/>
      <c r="K1298"/>
      <c r="L1298"/>
    </row>
    <row r="1299" spans="6:12" ht="12.75">
      <c r="F1299"/>
      <c r="G1299"/>
      <c r="H1299"/>
      <c r="I1299"/>
      <c r="J1299"/>
      <c r="K1299"/>
      <c r="L1299"/>
    </row>
    <row r="1300" spans="6:12" ht="12.75">
      <c r="F1300"/>
      <c r="G1300"/>
      <c r="H1300"/>
      <c r="I1300"/>
      <c r="J1300"/>
      <c r="K1300"/>
      <c r="L1300"/>
    </row>
    <row r="1301" spans="6:12" ht="12.75">
      <c r="F1301"/>
      <c r="G1301"/>
      <c r="H1301"/>
      <c r="I1301"/>
      <c r="J1301"/>
      <c r="K1301"/>
      <c r="L1301"/>
    </row>
    <row r="1302" spans="6:12" ht="12.75">
      <c r="F1302"/>
      <c r="G1302"/>
      <c r="H1302"/>
      <c r="I1302"/>
      <c r="J1302"/>
      <c r="K1302"/>
      <c r="L1302"/>
    </row>
    <row r="1303" spans="6:12" ht="12.75">
      <c r="F1303"/>
      <c r="G1303"/>
      <c r="H1303"/>
      <c r="I1303"/>
      <c r="J1303"/>
      <c r="K1303"/>
      <c r="L1303"/>
    </row>
    <row r="1304" spans="6:12" ht="12.75">
      <c r="F1304"/>
      <c r="G1304"/>
      <c r="H1304"/>
      <c r="I1304"/>
      <c r="J1304"/>
      <c r="K1304"/>
      <c r="L1304"/>
    </row>
    <row r="1305" spans="6:12" ht="12.75">
      <c r="F1305"/>
      <c r="G1305"/>
      <c r="H1305"/>
      <c r="I1305"/>
      <c r="J1305"/>
      <c r="K1305"/>
      <c r="L1305"/>
    </row>
    <row r="1306" spans="6:12" ht="12.75">
      <c r="F1306"/>
      <c r="G1306"/>
      <c r="H1306"/>
      <c r="I1306"/>
      <c r="J1306"/>
      <c r="K1306"/>
      <c r="L1306"/>
    </row>
    <row r="1307" spans="6:12" ht="12.75">
      <c r="F1307"/>
      <c r="G1307"/>
      <c r="H1307"/>
      <c r="I1307"/>
      <c r="J1307"/>
      <c r="K1307"/>
      <c r="L1307"/>
    </row>
    <row r="1308" spans="6:12" ht="12.75">
      <c r="F1308"/>
      <c r="G1308"/>
      <c r="H1308"/>
      <c r="I1308"/>
      <c r="J1308"/>
      <c r="K1308"/>
      <c r="L1308"/>
    </row>
    <row r="1309" spans="6:12" ht="12.75">
      <c r="F1309"/>
      <c r="G1309"/>
      <c r="H1309"/>
      <c r="I1309"/>
      <c r="J1309"/>
      <c r="K1309"/>
      <c r="L1309"/>
    </row>
    <row r="1310" spans="6:12" ht="12.75">
      <c r="F1310"/>
      <c r="G1310"/>
      <c r="H1310"/>
      <c r="I1310"/>
      <c r="J1310"/>
      <c r="K1310"/>
      <c r="L1310"/>
    </row>
    <row r="1311" spans="6:12" ht="12.75">
      <c r="F1311"/>
      <c r="G1311"/>
      <c r="H1311"/>
      <c r="I1311"/>
      <c r="J1311"/>
      <c r="K1311"/>
      <c r="L1311"/>
    </row>
    <row r="1312" spans="6:12" ht="12.75">
      <c r="F1312"/>
      <c r="G1312"/>
      <c r="H1312"/>
      <c r="I1312"/>
      <c r="J1312"/>
      <c r="K1312"/>
      <c r="L1312"/>
    </row>
    <row r="1313" spans="6:12" ht="12.75">
      <c r="F1313"/>
      <c r="G1313"/>
      <c r="H1313"/>
      <c r="I1313"/>
      <c r="J1313"/>
      <c r="K1313"/>
      <c r="L1313"/>
    </row>
    <row r="1314" spans="6:12" ht="12.75">
      <c r="F1314"/>
      <c r="G1314"/>
      <c r="H1314"/>
      <c r="I1314"/>
      <c r="J1314"/>
      <c r="K1314"/>
      <c r="L1314"/>
    </row>
    <row r="1315" spans="6:12" ht="12.75">
      <c r="F1315"/>
      <c r="G1315"/>
      <c r="H1315"/>
      <c r="I1315"/>
      <c r="J1315"/>
      <c r="K1315"/>
      <c r="L1315"/>
    </row>
    <row r="1316" spans="6:12" ht="12.75">
      <c r="F1316"/>
      <c r="G1316"/>
      <c r="H1316"/>
      <c r="I1316"/>
      <c r="J1316"/>
      <c r="K1316"/>
      <c r="L1316"/>
    </row>
    <row r="1317" spans="6:12" ht="12.75">
      <c r="F1317"/>
      <c r="G1317"/>
      <c r="H1317"/>
      <c r="I1317"/>
      <c r="J1317"/>
      <c r="K1317"/>
      <c r="L1317"/>
    </row>
    <row r="1318" spans="6:12" ht="12.75">
      <c r="F1318"/>
      <c r="G1318"/>
      <c r="H1318"/>
      <c r="I1318"/>
      <c r="J1318"/>
      <c r="K1318"/>
      <c r="L1318"/>
    </row>
    <row r="1319" spans="6:12" ht="12.75">
      <c r="F1319"/>
      <c r="G1319"/>
      <c r="H1319"/>
      <c r="I1319"/>
      <c r="J1319"/>
      <c r="K1319"/>
      <c r="L1319"/>
    </row>
    <row r="1320" spans="6:12" ht="12.75">
      <c r="F1320"/>
      <c r="G1320"/>
      <c r="H1320"/>
      <c r="I1320"/>
      <c r="J1320"/>
      <c r="K1320"/>
      <c r="L1320"/>
    </row>
    <row r="1321" spans="6:12" ht="12.75">
      <c r="F1321"/>
      <c r="G1321"/>
      <c r="H1321"/>
      <c r="I1321"/>
      <c r="J1321"/>
      <c r="K1321"/>
      <c r="L1321"/>
    </row>
    <row r="1322" spans="6:12" ht="12.75">
      <c r="F1322"/>
      <c r="G1322"/>
      <c r="H1322"/>
      <c r="I1322"/>
      <c r="J1322"/>
      <c r="K1322"/>
      <c r="L1322"/>
    </row>
    <row r="1323" spans="6:12" ht="12.75">
      <c r="F1323"/>
      <c r="G1323"/>
      <c r="H1323"/>
      <c r="I1323"/>
      <c r="J1323"/>
      <c r="K1323"/>
      <c r="L1323"/>
    </row>
    <row r="1324" spans="6:12" ht="12.75">
      <c r="F1324"/>
      <c r="G1324"/>
      <c r="H1324"/>
      <c r="I1324"/>
      <c r="J1324"/>
      <c r="K1324"/>
      <c r="L1324"/>
    </row>
    <row r="1325" spans="6:12" ht="12.75">
      <c r="F1325"/>
      <c r="G1325"/>
      <c r="H1325"/>
      <c r="I1325"/>
      <c r="J1325"/>
      <c r="K1325"/>
      <c r="L1325"/>
    </row>
    <row r="1326" spans="6:12" ht="12.75">
      <c r="F1326"/>
      <c r="G1326"/>
      <c r="H1326"/>
      <c r="I1326"/>
      <c r="J1326"/>
      <c r="K1326"/>
      <c r="L1326"/>
    </row>
    <row r="1327" spans="6:12" ht="12.75">
      <c r="F1327"/>
      <c r="G1327"/>
      <c r="H1327"/>
      <c r="I1327"/>
      <c r="J1327"/>
      <c r="K1327"/>
      <c r="L1327"/>
    </row>
    <row r="1328" spans="6:12" ht="12.75">
      <c r="F1328"/>
      <c r="G1328"/>
      <c r="H1328"/>
      <c r="I1328"/>
      <c r="J1328"/>
      <c r="K1328"/>
      <c r="L1328"/>
    </row>
    <row r="1329" spans="6:12" ht="12.75">
      <c r="F1329"/>
      <c r="G1329"/>
      <c r="H1329"/>
      <c r="I1329"/>
      <c r="J1329"/>
      <c r="K1329"/>
      <c r="L1329"/>
    </row>
    <row r="1330" spans="6:12" ht="12.75">
      <c r="F1330"/>
      <c r="G1330"/>
      <c r="H1330"/>
      <c r="I1330"/>
      <c r="J1330"/>
      <c r="K1330"/>
      <c r="L1330"/>
    </row>
    <row r="1331" spans="6:12" ht="12.75">
      <c r="F1331"/>
      <c r="G1331"/>
      <c r="H1331"/>
      <c r="I1331"/>
      <c r="J1331"/>
      <c r="K1331"/>
      <c r="L1331"/>
    </row>
    <row r="1332" spans="6:12" ht="12.75">
      <c r="F1332"/>
      <c r="G1332"/>
      <c r="H1332"/>
      <c r="I1332"/>
      <c r="J1332"/>
      <c r="K1332"/>
      <c r="L1332"/>
    </row>
    <row r="1333" spans="6:12" ht="12.75">
      <c r="F1333"/>
      <c r="G1333"/>
      <c r="H1333"/>
      <c r="I1333"/>
      <c r="J1333"/>
      <c r="K1333"/>
      <c r="L1333"/>
    </row>
    <row r="1334" spans="6:12" ht="12.75">
      <c r="F1334"/>
      <c r="G1334"/>
      <c r="H1334"/>
      <c r="I1334"/>
      <c r="J1334"/>
      <c r="K1334"/>
      <c r="L1334"/>
    </row>
    <row r="1335" spans="6:12" ht="12.75">
      <c r="F1335"/>
      <c r="G1335"/>
      <c r="H1335"/>
      <c r="I1335"/>
      <c r="J1335"/>
      <c r="K1335"/>
      <c r="L1335"/>
    </row>
    <row r="1336" spans="6:12" ht="12.75">
      <c r="F1336"/>
      <c r="G1336"/>
      <c r="H1336"/>
      <c r="I1336"/>
      <c r="J1336"/>
      <c r="K1336"/>
      <c r="L1336"/>
    </row>
    <row r="1337" spans="6:12" ht="12.75">
      <c r="F1337"/>
      <c r="G1337"/>
      <c r="H1337"/>
      <c r="I1337"/>
      <c r="J1337"/>
      <c r="K1337"/>
      <c r="L1337"/>
    </row>
    <row r="1338" spans="6:12" ht="12.75">
      <c r="F1338"/>
      <c r="G1338"/>
      <c r="H1338"/>
      <c r="I1338"/>
      <c r="J1338"/>
      <c r="K1338"/>
      <c r="L1338"/>
    </row>
    <row r="1339" spans="6:12" ht="12.75">
      <c r="F1339"/>
      <c r="G1339"/>
      <c r="H1339"/>
      <c r="I1339"/>
      <c r="J1339"/>
      <c r="K1339"/>
      <c r="L1339"/>
    </row>
    <row r="1340" spans="6:12" ht="12.75">
      <c r="F1340"/>
      <c r="G1340"/>
      <c r="H1340"/>
      <c r="I1340"/>
      <c r="J1340"/>
      <c r="K1340"/>
      <c r="L1340"/>
    </row>
    <row r="1341" spans="6:12" ht="12.75">
      <c r="F1341"/>
      <c r="G1341"/>
      <c r="H1341"/>
      <c r="I1341"/>
      <c r="J1341"/>
      <c r="K1341"/>
      <c r="L1341"/>
    </row>
    <row r="1342" spans="6:12" ht="12.75">
      <c r="F1342"/>
      <c r="G1342"/>
      <c r="H1342"/>
      <c r="I1342"/>
      <c r="J1342"/>
      <c r="K1342"/>
      <c r="L1342"/>
    </row>
    <row r="1343" spans="6:12" ht="12.75">
      <c r="F1343"/>
      <c r="G1343"/>
      <c r="H1343"/>
      <c r="I1343"/>
      <c r="J1343"/>
      <c r="K1343"/>
      <c r="L1343"/>
    </row>
    <row r="1344" spans="6:12" ht="12.75">
      <c r="F1344"/>
      <c r="G1344"/>
      <c r="H1344"/>
      <c r="I1344"/>
      <c r="J1344"/>
      <c r="K1344"/>
      <c r="L1344"/>
    </row>
    <row r="1345" spans="6:12" ht="12.75">
      <c r="F1345"/>
      <c r="G1345"/>
      <c r="H1345"/>
      <c r="I1345"/>
      <c r="J1345"/>
      <c r="K1345"/>
      <c r="L1345"/>
    </row>
    <row r="1346" spans="6:12" ht="12.75">
      <c r="F1346"/>
      <c r="G1346"/>
      <c r="H1346"/>
      <c r="I1346"/>
      <c r="J1346"/>
      <c r="K1346"/>
      <c r="L1346"/>
    </row>
    <row r="1347" spans="6:12" ht="12.75">
      <c r="F1347"/>
      <c r="G1347"/>
      <c r="H1347"/>
      <c r="I1347"/>
      <c r="J1347"/>
      <c r="K1347"/>
      <c r="L1347"/>
    </row>
    <row r="1348" spans="6:12" ht="12.75">
      <c r="F1348"/>
      <c r="G1348"/>
      <c r="H1348"/>
      <c r="I1348"/>
      <c r="J1348"/>
      <c r="K1348"/>
      <c r="L1348"/>
    </row>
    <row r="1349" spans="6:12" ht="12.75">
      <c r="F1349"/>
      <c r="G1349"/>
      <c r="H1349"/>
      <c r="I1349"/>
      <c r="J1349"/>
      <c r="K1349"/>
      <c r="L1349"/>
    </row>
    <row r="1350" spans="6:12" ht="12.75">
      <c r="F1350"/>
      <c r="G1350"/>
      <c r="H1350"/>
      <c r="I1350"/>
      <c r="J1350"/>
      <c r="K1350"/>
      <c r="L1350"/>
    </row>
    <row r="1351" spans="6:12" ht="12.75">
      <c r="F1351"/>
      <c r="G1351"/>
      <c r="H1351"/>
      <c r="I1351"/>
      <c r="J1351"/>
      <c r="K1351"/>
      <c r="L1351"/>
    </row>
    <row r="1352" spans="6:12" ht="12.75">
      <c r="F1352"/>
      <c r="G1352"/>
      <c r="H1352"/>
      <c r="I1352"/>
      <c r="J1352"/>
      <c r="K1352"/>
      <c r="L1352"/>
    </row>
    <row r="1353" spans="6:12" ht="12.75">
      <c r="F1353"/>
      <c r="G1353"/>
      <c r="H1353"/>
      <c r="I1353"/>
      <c r="J1353"/>
      <c r="K1353"/>
      <c r="L1353"/>
    </row>
    <row r="1354" spans="6:12" ht="12.75">
      <c r="F1354"/>
      <c r="G1354"/>
      <c r="H1354"/>
      <c r="I1354"/>
      <c r="J1354"/>
      <c r="K1354"/>
      <c r="L1354"/>
    </row>
    <row r="1355" spans="6:12" ht="12.75">
      <c r="F1355"/>
      <c r="G1355"/>
      <c r="H1355"/>
      <c r="I1355"/>
      <c r="J1355"/>
      <c r="K1355"/>
      <c r="L1355"/>
    </row>
    <row r="1356" spans="6:12" ht="12.75">
      <c r="F1356"/>
      <c r="G1356"/>
      <c r="H1356"/>
      <c r="I1356"/>
      <c r="J1356"/>
      <c r="K1356"/>
      <c r="L1356"/>
    </row>
    <row r="1357" spans="6:12" ht="12.75">
      <c r="F1357"/>
      <c r="G1357"/>
      <c r="H1357"/>
      <c r="I1357"/>
      <c r="J1357"/>
      <c r="K1357"/>
      <c r="L1357"/>
    </row>
    <row r="1358" spans="6:12" ht="12.75">
      <c r="F1358"/>
      <c r="G1358"/>
      <c r="H1358"/>
      <c r="I1358"/>
      <c r="J1358"/>
      <c r="K1358"/>
      <c r="L1358"/>
    </row>
    <row r="1359" spans="6:12" ht="12.75">
      <c r="F1359"/>
      <c r="G1359"/>
      <c r="H1359"/>
      <c r="I1359"/>
      <c r="J1359"/>
      <c r="K1359"/>
      <c r="L1359"/>
    </row>
    <row r="1360" spans="6:12" ht="12.75">
      <c r="F1360"/>
      <c r="G1360"/>
      <c r="H1360"/>
      <c r="I1360"/>
      <c r="J1360"/>
      <c r="K1360"/>
      <c r="L1360"/>
    </row>
    <row r="1361" spans="6:12" ht="12.75">
      <c r="F1361"/>
      <c r="G1361"/>
      <c r="H1361"/>
      <c r="I1361"/>
      <c r="J1361"/>
      <c r="K1361"/>
      <c r="L1361"/>
    </row>
    <row r="1362" spans="6:12" ht="12.75">
      <c r="F1362"/>
      <c r="G1362"/>
      <c r="H1362"/>
      <c r="I1362"/>
      <c r="J1362"/>
      <c r="K1362"/>
      <c r="L1362"/>
    </row>
    <row r="1363" spans="6:12" ht="12.75">
      <c r="F1363"/>
      <c r="G1363"/>
      <c r="H1363"/>
      <c r="I1363"/>
      <c r="J1363"/>
      <c r="K1363"/>
      <c r="L1363"/>
    </row>
    <row r="1364" spans="6:12" ht="12.75">
      <c r="F1364"/>
      <c r="G1364"/>
      <c r="H1364"/>
      <c r="I1364"/>
      <c r="J1364"/>
      <c r="K1364"/>
      <c r="L1364"/>
    </row>
    <row r="1365" spans="6:12" ht="12.75">
      <c r="F1365"/>
      <c r="G1365"/>
      <c r="H1365"/>
      <c r="I1365"/>
      <c r="J1365"/>
      <c r="K1365"/>
      <c r="L1365"/>
    </row>
    <row r="1366" spans="6:12" ht="12.75">
      <c r="F1366"/>
      <c r="G1366"/>
      <c r="H1366"/>
      <c r="I1366"/>
      <c r="J1366"/>
      <c r="K1366"/>
      <c r="L1366"/>
    </row>
    <row r="1367" spans="6:12" ht="12.75">
      <c r="F1367"/>
      <c r="G1367"/>
      <c r="H1367"/>
      <c r="I1367"/>
      <c r="J1367"/>
      <c r="K1367"/>
      <c r="L1367"/>
    </row>
    <row r="1368" spans="6:12" ht="12.75">
      <c r="F1368"/>
      <c r="G1368"/>
      <c r="H1368"/>
      <c r="I1368"/>
      <c r="J1368"/>
      <c r="K1368"/>
      <c r="L1368"/>
    </row>
    <row r="1369" spans="6:12" ht="12.75">
      <c r="F1369"/>
      <c r="G1369"/>
      <c r="H1369"/>
      <c r="I1369"/>
      <c r="J1369"/>
      <c r="K1369"/>
      <c r="L1369"/>
    </row>
    <row r="1370" spans="6:12" ht="12.75">
      <c r="F1370"/>
      <c r="G1370"/>
      <c r="H1370"/>
      <c r="I1370"/>
      <c r="J1370"/>
      <c r="K1370"/>
      <c r="L1370"/>
    </row>
    <row r="1371" spans="6:12" ht="12.75">
      <c r="F1371"/>
      <c r="G1371"/>
      <c r="H1371"/>
      <c r="I1371"/>
      <c r="J1371"/>
      <c r="K1371"/>
      <c r="L1371"/>
    </row>
    <row r="1372" spans="6:12" ht="12.75">
      <c r="F1372"/>
      <c r="G1372"/>
      <c r="H1372"/>
      <c r="I1372"/>
      <c r="J1372"/>
      <c r="K1372"/>
      <c r="L1372"/>
    </row>
    <row r="1373" spans="6:12" ht="12.75">
      <c r="F1373"/>
      <c r="G1373"/>
      <c r="H1373"/>
      <c r="I1373"/>
      <c r="J1373"/>
      <c r="K1373"/>
      <c r="L1373"/>
    </row>
    <row r="1374" spans="6:12" ht="12.75">
      <c r="F1374"/>
      <c r="G1374"/>
      <c r="H1374"/>
      <c r="I1374"/>
      <c r="J1374"/>
      <c r="K1374"/>
      <c r="L1374"/>
    </row>
    <row r="1375" spans="6:12" ht="12.75">
      <c r="F1375"/>
      <c r="G1375"/>
      <c r="H1375"/>
      <c r="I1375"/>
      <c r="J1375"/>
      <c r="K1375"/>
      <c r="L1375"/>
    </row>
    <row r="1376" spans="6:12" ht="12.75">
      <c r="F1376"/>
      <c r="G1376"/>
      <c r="H1376"/>
      <c r="I1376"/>
      <c r="J1376"/>
      <c r="K1376"/>
      <c r="L1376"/>
    </row>
    <row r="1377" spans="6:12" ht="12.75">
      <c r="F1377"/>
      <c r="G1377"/>
      <c r="H1377"/>
      <c r="I1377"/>
      <c r="J1377"/>
      <c r="K1377"/>
      <c r="L1377"/>
    </row>
    <row r="1378" spans="6:12" ht="12.75">
      <c r="F1378"/>
      <c r="G1378"/>
      <c r="H1378"/>
      <c r="I1378"/>
      <c r="J1378"/>
      <c r="K1378"/>
      <c r="L1378"/>
    </row>
    <row r="1379" spans="6:12" ht="12.75">
      <c r="F1379"/>
      <c r="G1379"/>
      <c r="H1379"/>
      <c r="I1379"/>
      <c r="J1379"/>
      <c r="K1379"/>
      <c r="L1379"/>
    </row>
    <row r="1380" spans="6:12" ht="12.75">
      <c r="F1380"/>
      <c r="G1380"/>
      <c r="H1380"/>
      <c r="I1380"/>
      <c r="J1380"/>
      <c r="K1380"/>
      <c r="L1380"/>
    </row>
    <row r="1381" spans="6:12" ht="12.75">
      <c r="F1381"/>
      <c r="G1381"/>
      <c r="H1381"/>
      <c r="I1381"/>
      <c r="J1381"/>
      <c r="K1381"/>
      <c r="L1381"/>
    </row>
    <row r="1382" spans="6:12" ht="12.75">
      <c r="F1382"/>
      <c r="G1382"/>
      <c r="H1382"/>
      <c r="I1382"/>
      <c r="J1382"/>
      <c r="K1382"/>
      <c r="L1382"/>
    </row>
    <row r="1383" spans="6:12" ht="12.75">
      <c r="F1383"/>
      <c r="G1383"/>
      <c r="H1383"/>
      <c r="I1383"/>
      <c r="J1383"/>
      <c r="K1383"/>
      <c r="L1383"/>
    </row>
    <row r="1384" spans="6:12" ht="12.75">
      <c r="F1384"/>
      <c r="G1384"/>
      <c r="H1384"/>
      <c r="I1384"/>
      <c r="J1384"/>
      <c r="K1384"/>
      <c r="L1384"/>
    </row>
    <row r="1385" spans="6:12" ht="12.75">
      <c r="F1385"/>
      <c r="G1385"/>
      <c r="H1385"/>
      <c r="I1385"/>
      <c r="J1385"/>
      <c r="K1385"/>
      <c r="L1385"/>
    </row>
    <row r="1386" spans="6:12" ht="12.75">
      <c r="F1386"/>
      <c r="G1386"/>
      <c r="H1386"/>
      <c r="I1386"/>
      <c r="J1386"/>
      <c r="K1386"/>
      <c r="L1386"/>
    </row>
    <row r="1387" spans="6:12" ht="12.75">
      <c r="F1387"/>
      <c r="G1387"/>
      <c r="H1387"/>
      <c r="I1387"/>
      <c r="J1387"/>
      <c r="K1387"/>
      <c r="L1387"/>
    </row>
    <row r="1388" spans="6:12" ht="12.75">
      <c r="F1388"/>
      <c r="G1388"/>
      <c r="H1388"/>
      <c r="I1388"/>
      <c r="J1388"/>
      <c r="K1388"/>
      <c r="L1388"/>
    </row>
    <row r="1389" spans="6:12" ht="12.75">
      <c r="F1389"/>
      <c r="G1389"/>
      <c r="H1389"/>
      <c r="I1389"/>
      <c r="J1389"/>
      <c r="K1389"/>
      <c r="L1389"/>
    </row>
    <row r="1390" spans="6:12" ht="12.75">
      <c r="F1390"/>
      <c r="G1390"/>
      <c r="H1390"/>
      <c r="I1390"/>
      <c r="J1390"/>
      <c r="K1390"/>
      <c r="L1390"/>
    </row>
    <row r="1391" spans="6:12" ht="12.75">
      <c r="F1391"/>
      <c r="G1391"/>
      <c r="H1391"/>
      <c r="I1391"/>
      <c r="J1391"/>
      <c r="K1391"/>
      <c r="L1391"/>
    </row>
    <row r="1392" spans="6:12" ht="12.75">
      <c r="F1392"/>
      <c r="G1392"/>
      <c r="H1392"/>
      <c r="I1392"/>
      <c r="J1392"/>
      <c r="K1392"/>
      <c r="L1392"/>
    </row>
    <row r="1393" spans="6:12" ht="12.75">
      <c r="F1393"/>
      <c r="G1393"/>
      <c r="H1393"/>
      <c r="I1393"/>
      <c r="J1393"/>
      <c r="K1393"/>
      <c r="L1393"/>
    </row>
    <row r="1394" spans="6:12" ht="12.75">
      <c r="F1394"/>
      <c r="G1394"/>
      <c r="H1394"/>
      <c r="I1394"/>
      <c r="J1394"/>
      <c r="K1394"/>
      <c r="L1394"/>
    </row>
    <row r="1395" spans="6:12" ht="12.75">
      <c r="F1395"/>
      <c r="G1395"/>
      <c r="H1395"/>
      <c r="I1395"/>
      <c r="J1395"/>
      <c r="K1395"/>
      <c r="L1395"/>
    </row>
    <row r="1396" spans="6:12" ht="12.75">
      <c r="F1396"/>
      <c r="G1396"/>
      <c r="H1396"/>
      <c r="I1396"/>
      <c r="J1396"/>
      <c r="K1396"/>
      <c r="L1396"/>
    </row>
    <row r="1397" spans="6:12" ht="12.75">
      <c r="F1397"/>
      <c r="G1397"/>
      <c r="H1397"/>
      <c r="I1397"/>
      <c r="J1397"/>
      <c r="K1397"/>
      <c r="L1397"/>
    </row>
    <row r="1398" spans="6:12" ht="12.75">
      <c r="F1398"/>
      <c r="G1398"/>
      <c r="H1398"/>
      <c r="I1398"/>
      <c r="J1398"/>
      <c r="K1398"/>
      <c r="L1398"/>
    </row>
    <row r="1399" spans="6:12" ht="12.75">
      <c r="F1399"/>
      <c r="G1399"/>
      <c r="H1399"/>
      <c r="I1399"/>
      <c r="J1399"/>
      <c r="K1399"/>
      <c r="L1399"/>
    </row>
    <row r="1400" spans="6:12" ht="12.75">
      <c r="F1400"/>
      <c r="G1400"/>
      <c r="H1400"/>
      <c r="I1400"/>
      <c r="J1400"/>
      <c r="K1400"/>
      <c r="L1400"/>
    </row>
    <row r="1401" spans="6:12" ht="12.75">
      <c r="F1401"/>
      <c r="G1401"/>
      <c r="H1401"/>
      <c r="I1401"/>
      <c r="J1401"/>
      <c r="K1401"/>
      <c r="L1401"/>
    </row>
    <row r="1402" spans="6:12" ht="12.75">
      <c r="F1402"/>
      <c r="G1402"/>
      <c r="H1402"/>
      <c r="I1402"/>
      <c r="J1402"/>
      <c r="K1402"/>
      <c r="L1402"/>
    </row>
    <row r="1403" spans="6:12" ht="12.75">
      <c r="F1403"/>
      <c r="G1403"/>
      <c r="H1403"/>
      <c r="I1403"/>
      <c r="J1403"/>
      <c r="K1403"/>
      <c r="L1403"/>
    </row>
    <row r="1404" spans="6:12" ht="12.75">
      <c r="F1404"/>
      <c r="G1404"/>
      <c r="H1404"/>
      <c r="I1404"/>
      <c r="J1404"/>
      <c r="K1404"/>
      <c r="L1404"/>
    </row>
    <row r="1405" spans="6:12" ht="12.75">
      <c r="F1405"/>
      <c r="G1405"/>
      <c r="H1405"/>
      <c r="I1405"/>
      <c r="J1405"/>
      <c r="K1405"/>
      <c r="L1405"/>
    </row>
    <row r="1406" spans="6:12" ht="12.75">
      <c r="F1406"/>
      <c r="G1406"/>
      <c r="H1406"/>
      <c r="I1406"/>
      <c r="J1406"/>
      <c r="K1406"/>
      <c r="L1406"/>
    </row>
    <row r="1407" spans="6:12" ht="12.75">
      <c r="F1407"/>
      <c r="G1407"/>
      <c r="H1407"/>
      <c r="I1407"/>
      <c r="J1407"/>
      <c r="K1407"/>
      <c r="L1407"/>
    </row>
    <row r="1408" spans="6:12" ht="12.75">
      <c r="F1408"/>
      <c r="G1408"/>
      <c r="H1408"/>
      <c r="I1408"/>
      <c r="J1408"/>
      <c r="K1408"/>
      <c r="L1408"/>
    </row>
    <row r="1409" spans="6:12" ht="12.75">
      <c r="F1409"/>
      <c r="G1409"/>
      <c r="H1409"/>
      <c r="I1409"/>
      <c r="J1409"/>
      <c r="K1409"/>
      <c r="L1409"/>
    </row>
    <row r="1410" spans="6:12" ht="12.75">
      <c r="F1410"/>
      <c r="G1410"/>
      <c r="H1410"/>
      <c r="I1410"/>
      <c r="J1410"/>
      <c r="K1410"/>
      <c r="L1410"/>
    </row>
    <row r="1411" spans="6:12" ht="12.75">
      <c r="F1411"/>
      <c r="G1411"/>
      <c r="H1411"/>
      <c r="I1411"/>
      <c r="J1411"/>
      <c r="K1411"/>
      <c r="L1411"/>
    </row>
    <row r="1412" spans="6:12" ht="12.75">
      <c r="F1412"/>
      <c r="G1412"/>
      <c r="H1412"/>
      <c r="I1412"/>
      <c r="J1412"/>
      <c r="K1412"/>
      <c r="L1412"/>
    </row>
    <row r="1413" spans="6:12" ht="12.75">
      <c r="F1413"/>
      <c r="G1413"/>
      <c r="H1413"/>
      <c r="I1413"/>
      <c r="J1413"/>
      <c r="K1413"/>
      <c r="L1413"/>
    </row>
    <row r="1414" spans="6:12" ht="12.75">
      <c r="F1414"/>
      <c r="G1414"/>
      <c r="H1414"/>
      <c r="I1414"/>
      <c r="J1414"/>
      <c r="K1414"/>
      <c r="L1414"/>
    </row>
    <row r="1415" spans="6:12" ht="12.75">
      <c r="F1415"/>
      <c r="G1415"/>
      <c r="H1415"/>
      <c r="I1415"/>
      <c r="J1415"/>
      <c r="K1415"/>
      <c r="L1415"/>
    </row>
    <row r="1416" spans="6:12" ht="12.75">
      <c r="F1416"/>
      <c r="G1416"/>
      <c r="H1416"/>
      <c r="I1416"/>
      <c r="J1416"/>
      <c r="K1416"/>
      <c r="L1416"/>
    </row>
    <row r="1417" spans="6:12" ht="12.75">
      <c r="F1417"/>
      <c r="G1417"/>
      <c r="H1417"/>
      <c r="I1417"/>
      <c r="J1417"/>
      <c r="K1417"/>
      <c r="L1417"/>
    </row>
    <row r="1418" spans="6:12" ht="12.75">
      <c r="F1418"/>
      <c r="G1418"/>
      <c r="H1418"/>
      <c r="I1418"/>
      <c r="J1418"/>
      <c r="K1418"/>
      <c r="L1418"/>
    </row>
    <row r="1419" spans="6:12" ht="12.75">
      <c r="F1419"/>
      <c r="G1419"/>
      <c r="H1419"/>
      <c r="I1419"/>
      <c r="J1419"/>
      <c r="K1419"/>
      <c r="L1419"/>
    </row>
    <row r="1420" spans="6:12" ht="12.75">
      <c r="F1420"/>
      <c r="G1420"/>
      <c r="H1420"/>
      <c r="I1420"/>
      <c r="J1420"/>
      <c r="K1420"/>
      <c r="L1420"/>
    </row>
    <row r="1421" spans="6:12" ht="12.75">
      <c r="F1421"/>
      <c r="G1421"/>
      <c r="H1421"/>
      <c r="I1421"/>
      <c r="J1421"/>
      <c r="K1421"/>
      <c r="L1421"/>
    </row>
    <row r="1422" spans="6:12" ht="12.75">
      <c r="F1422"/>
      <c r="G1422"/>
      <c r="H1422"/>
      <c r="I1422"/>
      <c r="J1422"/>
      <c r="K1422"/>
      <c r="L1422"/>
    </row>
    <row r="1423" spans="6:12" ht="12.75">
      <c r="F1423"/>
      <c r="G1423"/>
      <c r="H1423"/>
      <c r="I1423"/>
      <c r="J1423"/>
      <c r="K1423"/>
      <c r="L1423"/>
    </row>
    <row r="1424" spans="6:12" ht="12.75">
      <c r="F1424"/>
      <c r="G1424"/>
      <c r="H1424"/>
      <c r="I1424"/>
      <c r="J1424"/>
      <c r="K1424"/>
      <c r="L1424"/>
    </row>
    <row r="1425" spans="6:12" ht="12.75">
      <c r="F1425"/>
      <c r="G1425"/>
      <c r="H1425"/>
      <c r="I1425"/>
      <c r="J1425"/>
      <c r="K1425"/>
      <c r="L1425"/>
    </row>
    <row r="1426" spans="6:12" ht="12.75">
      <c r="F1426"/>
      <c r="G1426"/>
      <c r="H1426"/>
      <c r="I1426"/>
      <c r="J1426"/>
      <c r="K1426"/>
      <c r="L1426"/>
    </row>
    <row r="1427" spans="6:12" ht="12.75">
      <c r="F1427"/>
      <c r="G1427"/>
      <c r="H1427"/>
      <c r="I1427"/>
      <c r="J1427"/>
      <c r="K1427"/>
      <c r="L1427"/>
    </row>
    <row r="1428" spans="6:12" ht="12.75">
      <c r="F1428"/>
      <c r="G1428"/>
      <c r="H1428"/>
      <c r="I1428"/>
      <c r="J1428"/>
      <c r="K1428"/>
      <c r="L1428"/>
    </row>
    <row r="1429" spans="6:12" ht="12.75">
      <c r="F1429"/>
      <c r="G1429"/>
      <c r="H1429"/>
      <c r="I1429"/>
      <c r="J1429"/>
      <c r="K1429"/>
      <c r="L1429"/>
    </row>
    <row r="1430" spans="6:12" ht="12.75">
      <c r="F1430"/>
      <c r="G1430"/>
      <c r="H1430"/>
      <c r="I1430"/>
      <c r="J1430"/>
      <c r="K1430"/>
      <c r="L1430"/>
    </row>
    <row r="1431" spans="6:12" ht="12.75">
      <c r="F1431"/>
      <c r="G1431"/>
      <c r="H1431"/>
      <c r="I1431"/>
      <c r="J1431"/>
      <c r="K1431"/>
      <c r="L1431"/>
    </row>
    <row r="1432" spans="6:12" ht="12.75">
      <c r="F1432"/>
      <c r="G1432"/>
      <c r="H1432"/>
      <c r="I1432"/>
      <c r="J1432"/>
      <c r="K1432"/>
      <c r="L1432"/>
    </row>
    <row r="1433" spans="6:12" ht="12.75">
      <c r="F1433"/>
      <c r="G1433"/>
      <c r="H1433"/>
      <c r="I1433"/>
      <c r="J1433"/>
      <c r="K1433"/>
      <c r="L1433"/>
    </row>
    <row r="1434" spans="6:12" ht="12.75">
      <c r="F1434"/>
      <c r="G1434"/>
      <c r="H1434"/>
      <c r="I1434"/>
      <c r="J1434"/>
      <c r="K1434"/>
      <c r="L1434"/>
    </row>
    <row r="1435" spans="6:12" ht="12.75">
      <c r="F1435"/>
      <c r="G1435"/>
      <c r="H1435"/>
      <c r="I1435"/>
      <c r="J1435"/>
      <c r="K1435"/>
      <c r="L1435"/>
    </row>
    <row r="1436" spans="6:12" ht="12.75">
      <c r="F1436"/>
      <c r="G1436"/>
      <c r="H1436"/>
      <c r="I1436"/>
      <c r="J1436"/>
      <c r="K1436"/>
      <c r="L1436"/>
    </row>
    <row r="1437" spans="6:12" ht="12.75">
      <c r="F1437"/>
      <c r="G1437"/>
      <c r="H1437"/>
      <c r="I1437"/>
      <c r="J1437"/>
      <c r="K1437"/>
      <c r="L1437"/>
    </row>
    <row r="1438" spans="6:12" ht="12.75">
      <c r="F1438"/>
      <c r="G1438"/>
      <c r="H1438"/>
      <c r="I1438"/>
      <c r="J1438"/>
      <c r="K1438"/>
      <c r="L1438"/>
    </row>
    <row r="1439" spans="6:12" ht="12.75">
      <c r="F1439"/>
      <c r="G1439"/>
      <c r="H1439"/>
      <c r="I1439"/>
      <c r="J1439"/>
      <c r="K1439"/>
      <c r="L1439"/>
    </row>
    <row r="1440" spans="6:12" ht="12.75">
      <c r="F1440"/>
      <c r="G1440"/>
      <c r="H1440"/>
      <c r="I1440"/>
      <c r="J1440"/>
      <c r="K1440"/>
      <c r="L1440"/>
    </row>
    <row r="1441" spans="6:12" ht="12.75">
      <c r="F1441"/>
      <c r="G1441"/>
      <c r="H1441"/>
      <c r="I1441"/>
      <c r="J1441"/>
      <c r="K1441"/>
      <c r="L1441"/>
    </row>
    <row r="1442" spans="6:12" ht="12.75">
      <c r="F1442"/>
      <c r="G1442"/>
      <c r="H1442"/>
      <c r="I1442"/>
      <c r="J1442"/>
      <c r="K1442"/>
      <c r="L1442"/>
    </row>
    <row r="1443" spans="6:12" ht="12.75">
      <c r="F1443"/>
      <c r="G1443"/>
      <c r="H1443"/>
      <c r="I1443"/>
      <c r="J1443"/>
      <c r="K1443"/>
      <c r="L1443"/>
    </row>
    <row r="1444" spans="6:12" ht="12.75">
      <c r="F1444"/>
      <c r="G1444"/>
      <c r="H1444"/>
      <c r="I1444"/>
      <c r="J1444"/>
      <c r="K1444"/>
      <c r="L1444"/>
    </row>
    <row r="1445" spans="6:12" ht="12.75">
      <c r="F1445"/>
      <c r="G1445"/>
      <c r="H1445"/>
      <c r="I1445"/>
      <c r="J1445"/>
      <c r="K1445"/>
      <c r="L1445"/>
    </row>
    <row r="1446" spans="6:12" ht="12.75">
      <c r="F1446"/>
      <c r="G1446"/>
      <c r="H1446"/>
      <c r="I1446"/>
      <c r="J1446"/>
      <c r="K1446"/>
      <c r="L1446"/>
    </row>
    <row r="1447" spans="6:12" ht="12.75">
      <c r="F1447"/>
      <c r="G1447"/>
      <c r="H1447"/>
      <c r="I1447"/>
      <c r="J1447"/>
      <c r="K1447"/>
      <c r="L1447"/>
    </row>
    <row r="1448" spans="6:12" ht="12.75">
      <c r="F1448"/>
      <c r="G1448"/>
      <c r="H1448"/>
      <c r="I1448"/>
      <c r="J1448"/>
      <c r="K1448"/>
      <c r="L1448"/>
    </row>
    <row r="1449" spans="6:12" ht="12.75">
      <c r="F1449"/>
      <c r="G1449"/>
      <c r="H1449"/>
      <c r="I1449"/>
      <c r="J1449"/>
      <c r="K1449"/>
      <c r="L1449"/>
    </row>
    <row r="1450" spans="6:12" ht="12.75">
      <c r="F1450"/>
      <c r="G1450"/>
      <c r="H1450"/>
      <c r="I1450"/>
      <c r="J1450"/>
      <c r="K1450"/>
      <c r="L1450"/>
    </row>
    <row r="1451" spans="6:12" ht="12.75">
      <c r="F1451"/>
      <c r="G1451"/>
      <c r="H1451"/>
      <c r="I1451"/>
      <c r="J1451"/>
      <c r="K1451"/>
      <c r="L1451"/>
    </row>
    <row r="1452" spans="6:12" ht="12.75">
      <c r="F1452"/>
      <c r="G1452"/>
      <c r="H1452"/>
      <c r="I1452"/>
      <c r="J1452"/>
      <c r="K1452"/>
      <c r="L1452"/>
    </row>
    <row r="1453" spans="6:12" ht="12.75">
      <c r="F1453"/>
      <c r="G1453"/>
      <c r="H1453"/>
      <c r="I1453"/>
      <c r="J1453"/>
      <c r="K1453"/>
      <c r="L1453"/>
    </row>
    <row r="1454" spans="6:12" ht="12.75">
      <c r="F1454"/>
      <c r="G1454"/>
      <c r="H1454"/>
      <c r="I1454"/>
      <c r="J1454"/>
      <c r="K1454"/>
      <c r="L1454"/>
    </row>
    <row r="1455" spans="6:12" ht="12.75">
      <c r="F1455"/>
      <c r="G1455"/>
      <c r="H1455"/>
      <c r="I1455"/>
      <c r="J1455"/>
      <c r="K1455"/>
      <c r="L1455"/>
    </row>
    <row r="1456" spans="6:12" ht="12.75">
      <c r="F1456"/>
      <c r="G1456"/>
      <c r="H1456"/>
      <c r="I1456"/>
      <c r="J1456"/>
      <c r="K1456"/>
      <c r="L1456"/>
    </row>
    <row r="1457" spans="6:12" ht="12.75">
      <c r="F1457"/>
      <c r="G1457"/>
      <c r="H1457"/>
      <c r="I1457"/>
      <c r="J1457"/>
      <c r="K1457"/>
      <c r="L1457"/>
    </row>
    <row r="1458" spans="6:12" ht="12.75">
      <c r="F1458"/>
      <c r="G1458"/>
      <c r="H1458"/>
      <c r="I1458"/>
      <c r="J1458"/>
      <c r="K1458"/>
      <c r="L1458"/>
    </row>
    <row r="1459" spans="6:12" ht="12.75">
      <c r="F1459"/>
      <c r="G1459"/>
      <c r="H1459"/>
      <c r="I1459"/>
      <c r="J1459"/>
      <c r="K1459"/>
      <c r="L1459"/>
    </row>
    <row r="1460" spans="6:12" ht="12.75">
      <c r="F1460"/>
      <c r="G1460"/>
      <c r="H1460"/>
      <c r="I1460"/>
      <c r="J1460"/>
      <c r="K1460"/>
      <c r="L1460"/>
    </row>
    <row r="1461" spans="6:12" ht="12.75">
      <c r="F1461"/>
      <c r="G1461"/>
      <c r="H1461"/>
      <c r="I1461"/>
      <c r="J1461"/>
      <c r="K1461"/>
      <c r="L1461"/>
    </row>
    <row r="1462" spans="6:12" ht="12.75">
      <c r="F1462"/>
      <c r="G1462"/>
      <c r="H1462"/>
      <c r="I1462"/>
      <c r="J1462"/>
      <c r="K1462"/>
      <c r="L1462"/>
    </row>
    <row r="1463" spans="6:12" ht="12.75">
      <c r="F1463"/>
      <c r="G1463"/>
      <c r="H1463"/>
      <c r="I1463"/>
      <c r="J1463"/>
      <c r="K1463"/>
      <c r="L1463"/>
    </row>
    <row r="1464" spans="6:12" ht="12.75">
      <c r="F1464"/>
      <c r="G1464"/>
      <c r="H1464"/>
      <c r="I1464"/>
      <c r="J1464"/>
      <c r="K1464"/>
      <c r="L1464"/>
    </row>
    <row r="1465" spans="6:12" ht="12.75">
      <c r="F1465"/>
      <c r="G1465"/>
      <c r="H1465"/>
      <c r="I1465"/>
      <c r="J1465"/>
      <c r="K1465"/>
      <c r="L1465"/>
    </row>
    <row r="1466" spans="6:12" ht="12.75">
      <c r="F1466"/>
      <c r="G1466"/>
      <c r="H1466"/>
      <c r="I1466"/>
      <c r="J1466"/>
      <c r="K1466"/>
      <c r="L1466"/>
    </row>
    <row r="1467" spans="6:12" ht="12.75">
      <c r="F1467"/>
      <c r="G1467"/>
      <c r="H1467"/>
      <c r="I1467"/>
      <c r="J1467"/>
      <c r="K1467"/>
      <c r="L1467"/>
    </row>
    <row r="1468" spans="6:12" ht="12.75">
      <c r="F1468"/>
      <c r="G1468"/>
      <c r="H1468"/>
      <c r="I1468"/>
      <c r="J1468"/>
      <c r="K1468"/>
      <c r="L1468"/>
    </row>
    <row r="1469" spans="6:12" ht="12.75">
      <c r="F1469"/>
      <c r="G1469"/>
      <c r="H1469"/>
      <c r="I1469"/>
      <c r="J1469"/>
      <c r="K1469"/>
      <c r="L1469"/>
    </row>
    <row r="1470" spans="6:12" ht="12.75">
      <c r="F1470"/>
      <c r="G1470"/>
      <c r="H1470"/>
      <c r="I1470"/>
      <c r="J1470"/>
      <c r="K1470"/>
      <c r="L1470"/>
    </row>
    <row r="1471" spans="6:12" ht="12.75">
      <c r="F1471"/>
      <c r="G1471"/>
      <c r="H1471"/>
      <c r="I1471"/>
      <c r="J1471"/>
      <c r="K1471"/>
      <c r="L1471"/>
    </row>
    <row r="1472" spans="6:12" ht="12.75">
      <c r="F1472"/>
      <c r="G1472"/>
      <c r="H1472"/>
      <c r="I1472"/>
      <c r="J1472"/>
      <c r="K1472"/>
      <c r="L1472"/>
    </row>
    <row r="1473" spans="6:12" ht="12.75">
      <c r="F1473"/>
      <c r="G1473"/>
      <c r="H1473"/>
      <c r="I1473"/>
      <c r="J1473"/>
      <c r="K1473"/>
      <c r="L1473"/>
    </row>
    <row r="1474" spans="6:12" ht="12.75">
      <c r="F1474"/>
      <c r="G1474"/>
      <c r="H1474"/>
      <c r="I1474"/>
      <c r="J1474"/>
      <c r="K1474"/>
      <c r="L1474"/>
    </row>
    <row r="1475" spans="6:12" ht="12.75">
      <c r="F1475"/>
      <c r="G1475"/>
      <c r="H1475"/>
      <c r="I1475"/>
      <c r="J1475"/>
      <c r="K1475"/>
      <c r="L1475"/>
    </row>
    <row r="1476" spans="6:12" ht="12.75">
      <c r="F1476"/>
      <c r="G1476"/>
      <c r="H1476"/>
      <c r="I1476"/>
      <c r="J1476"/>
      <c r="K1476"/>
      <c r="L1476"/>
    </row>
    <row r="1477" spans="6:12" ht="12.75">
      <c r="F1477"/>
      <c r="G1477"/>
      <c r="H1477"/>
      <c r="I1477"/>
      <c r="J1477"/>
      <c r="K1477"/>
      <c r="L1477"/>
    </row>
    <row r="1478" spans="6:12" ht="12.75">
      <c r="F1478"/>
      <c r="G1478"/>
      <c r="H1478"/>
      <c r="I1478"/>
      <c r="J1478"/>
      <c r="K1478"/>
      <c r="L1478"/>
    </row>
    <row r="1479" spans="6:12" ht="12.75">
      <c r="F1479"/>
      <c r="G1479"/>
      <c r="H1479"/>
      <c r="I1479"/>
      <c r="J1479"/>
      <c r="K1479"/>
      <c r="L1479"/>
    </row>
    <row r="1480" spans="6:12" ht="12.75">
      <c r="F1480"/>
      <c r="G1480"/>
      <c r="H1480"/>
      <c r="I1480"/>
      <c r="J1480"/>
      <c r="K1480"/>
      <c r="L1480"/>
    </row>
    <row r="1481" spans="6:12" ht="12.75">
      <c r="F1481"/>
      <c r="G1481"/>
      <c r="H1481"/>
      <c r="I1481"/>
      <c r="J1481"/>
      <c r="K1481"/>
      <c r="L1481"/>
    </row>
    <row r="1482" spans="6:12" ht="12.75">
      <c r="F1482"/>
      <c r="G1482"/>
      <c r="H1482"/>
      <c r="I1482"/>
      <c r="J1482"/>
      <c r="K1482"/>
      <c r="L1482"/>
    </row>
    <row r="1483" spans="6:12" ht="12.75">
      <c r="F1483"/>
      <c r="G1483"/>
      <c r="H1483"/>
      <c r="I1483"/>
      <c r="J1483"/>
      <c r="K1483"/>
      <c r="L1483"/>
    </row>
    <row r="1484" spans="6:12" ht="12.75">
      <c r="F1484"/>
      <c r="G1484"/>
      <c r="H1484"/>
      <c r="I1484"/>
      <c r="J1484"/>
      <c r="K1484"/>
      <c r="L1484"/>
    </row>
    <row r="1485" spans="6:12" ht="12.75">
      <c r="F1485"/>
      <c r="G1485"/>
      <c r="H1485"/>
      <c r="I1485"/>
      <c r="J1485"/>
      <c r="K1485"/>
      <c r="L1485"/>
    </row>
    <row r="1486" spans="6:12" ht="12.75">
      <c r="F1486"/>
      <c r="G1486"/>
      <c r="H1486"/>
      <c r="I1486"/>
      <c r="J1486"/>
      <c r="K1486"/>
      <c r="L1486"/>
    </row>
    <row r="1487" spans="6:12" ht="12.75">
      <c r="F1487"/>
      <c r="G1487"/>
      <c r="H1487"/>
      <c r="I1487"/>
      <c r="J1487"/>
      <c r="K1487"/>
      <c r="L1487"/>
    </row>
    <row r="1488" spans="6:12" ht="12.75">
      <c r="F1488"/>
      <c r="G1488"/>
      <c r="H1488"/>
      <c r="I1488"/>
      <c r="J1488"/>
      <c r="K1488"/>
      <c r="L1488"/>
    </row>
    <row r="1489" spans="6:12" ht="12.75">
      <c r="F1489"/>
      <c r="G1489"/>
      <c r="H1489"/>
      <c r="I1489"/>
      <c r="J1489"/>
      <c r="K1489"/>
      <c r="L1489"/>
    </row>
    <row r="1490" spans="6:12" ht="12.75">
      <c r="F1490"/>
      <c r="G1490"/>
      <c r="H1490"/>
      <c r="I1490"/>
      <c r="J1490"/>
      <c r="K1490"/>
      <c r="L1490"/>
    </row>
    <row r="1491" spans="6:12" ht="12.75">
      <c r="F1491"/>
      <c r="G1491"/>
      <c r="H1491"/>
      <c r="I1491"/>
      <c r="J1491"/>
      <c r="K1491"/>
      <c r="L1491"/>
    </row>
    <row r="1492" spans="6:12" ht="12.75">
      <c r="F1492"/>
      <c r="G1492"/>
      <c r="H1492"/>
      <c r="I1492"/>
      <c r="J1492"/>
      <c r="K1492"/>
      <c r="L1492"/>
    </row>
    <row r="1493" spans="6:12" ht="12.75">
      <c r="F1493"/>
      <c r="G1493"/>
      <c r="H1493"/>
      <c r="I1493"/>
      <c r="J1493"/>
      <c r="K1493"/>
      <c r="L1493"/>
    </row>
    <row r="1494" spans="6:12" ht="12.75">
      <c r="F1494"/>
      <c r="G1494"/>
      <c r="H1494"/>
      <c r="I1494"/>
      <c r="J1494"/>
      <c r="K1494"/>
      <c r="L1494"/>
    </row>
    <row r="1495" spans="6:12" ht="12.75">
      <c r="F1495"/>
      <c r="G1495"/>
      <c r="H1495"/>
      <c r="I1495"/>
      <c r="J1495"/>
      <c r="K1495"/>
      <c r="L1495"/>
    </row>
    <row r="1496" spans="6:12" ht="12.75">
      <c r="F1496"/>
      <c r="G1496"/>
      <c r="H1496"/>
      <c r="I1496"/>
      <c r="J1496"/>
      <c r="K1496"/>
      <c r="L1496"/>
    </row>
    <row r="1497" spans="6:12" ht="12.75">
      <c r="F1497"/>
      <c r="G1497"/>
      <c r="H1497"/>
      <c r="I1497"/>
      <c r="J1497"/>
      <c r="K1497"/>
      <c r="L1497"/>
    </row>
    <row r="1498" spans="6:12" ht="12.75">
      <c r="F1498"/>
      <c r="G1498"/>
      <c r="H1498"/>
      <c r="I1498"/>
      <c r="J1498"/>
      <c r="K1498"/>
      <c r="L1498"/>
    </row>
    <row r="1499" spans="6:12" ht="12.75">
      <c r="F1499"/>
      <c r="G1499"/>
      <c r="H1499"/>
      <c r="I1499"/>
      <c r="J1499"/>
      <c r="K1499"/>
      <c r="L1499"/>
    </row>
    <row r="1500" spans="6:12" ht="12.75">
      <c r="F1500"/>
      <c r="G1500"/>
      <c r="H1500"/>
      <c r="I1500"/>
      <c r="J1500"/>
      <c r="K1500"/>
      <c r="L1500"/>
    </row>
    <row r="1501" spans="6:12" ht="12.75">
      <c r="F1501"/>
      <c r="G1501"/>
      <c r="H1501"/>
      <c r="I1501"/>
      <c r="J1501"/>
      <c r="K1501"/>
      <c r="L1501"/>
    </row>
    <row r="1502" spans="6:12" ht="12.75">
      <c r="F1502"/>
      <c r="G1502"/>
      <c r="H1502"/>
      <c r="I1502"/>
      <c r="J1502"/>
      <c r="K1502"/>
      <c r="L1502"/>
    </row>
    <row r="1503" spans="6:12" ht="12.75">
      <c r="F1503"/>
      <c r="G1503"/>
      <c r="H1503"/>
      <c r="I1503"/>
      <c r="J1503"/>
      <c r="K1503"/>
      <c r="L1503"/>
    </row>
    <row r="1504" spans="6:12" ht="12.75">
      <c r="F1504"/>
      <c r="G1504"/>
      <c r="H1504"/>
      <c r="I1504"/>
      <c r="J1504"/>
      <c r="K1504"/>
      <c r="L1504"/>
    </row>
    <row r="1505" spans="6:12" ht="12.75">
      <c r="F1505"/>
      <c r="G1505"/>
      <c r="H1505"/>
      <c r="I1505"/>
      <c r="J1505"/>
      <c r="K1505"/>
      <c r="L1505"/>
    </row>
    <row r="1506" spans="6:12" ht="12.75">
      <c r="F1506"/>
      <c r="G1506"/>
      <c r="H1506"/>
      <c r="I1506"/>
      <c r="J1506"/>
      <c r="K1506"/>
      <c r="L1506"/>
    </row>
    <row r="1507" spans="6:12" ht="12.75">
      <c r="F1507"/>
      <c r="G1507"/>
      <c r="H1507"/>
      <c r="I1507"/>
      <c r="J1507"/>
      <c r="K1507"/>
      <c r="L1507"/>
    </row>
    <row r="1508" spans="6:12" ht="12.75">
      <c r="F1508"/>
      <c r="G1508"/>
      <c r="H1508"/>
      <c r="I1508"/>
      <c r="J1508"/>
      <c r="K1508"/>
      <c r="L1508"/>
    </row>
    <row r="1509" spans="6:12" ht="12.75">
      <c r="F1509"/>
      <c r="G1509"/>
      <c r="H1509"/>
      <c r="I1509"/>
      <c r="J1509"/>
      <c r="K1509"/>
      <c r="L1509"/>
    </row>
    <row r="1510" spans="6:12" ht="12.75">
      <c r="F1510"/>
      <c r="G1510"/>
      <c r="H1510"/>
      <c r="I1510"/>
      <c r="J1510"/>
      <c r="K1510"/>
      <c r="L1510"/>
    </row>
    <row r="1511" spans="6:12" ht="12.75">
      <c r="F1511"/>
      <c r="G1511"/>
      <c r="H1511"/>
      <c r="I1511"/>
      <c r="J1511"/>
      <c r="K1511"/>
      <c r="L1511"/>
    </row>
    <row r="1512" spans="6:12" ht="12.75">
      <c r="F1512"/>
      <c r="G1512"/>
      <c r="H1512"/>
      <c r="I1512"/>
      <c r="J1512"/>
      <c r="K1512"/>
      <c r="L1512"/>
    </row>
    <row r="1513" spans="6:12" ht="12.75">
      <c r="F1513"/>
      <c r="G1513"/>
      <c r="H1513"/>
      <c r="I1513"/>
      <c r="J1513"/>
      <c r="K1513"/>
      <c r="L1513"/>
    </row>
    <row r="1514" spans="6:12" ht="12.75">
      <c r="F1514"/>
      <c r="G1514"/>
      <c r="H1514"/>
      <c r="I1514"/>
      <c r="J1514"/>
      <c r="K1514"/>
      <c r="L1514"/>
    </row>
    <row r="1515" spans="6:12" ht="12.75">
      <c r="F1515"/>
      <c r="G1515"/>
      <c r="H1515"/>
      <c r="I1515"/>
      <c r="J1515"/>
      <c r="K1515"/>
      <c r="L1515"/>
    </row>
    <row r="1516" spans="6:12" ht="12.75">
      <c r="F1516"/>
      <c r="G1516"/>
      <c r="H1516"/>
      <c r="I1516"/>
      <c r="J1516"/>
      <c r="K1516"/>
      <c r="L1516"/>
    </row>
    <row r="1517" spans="6:12" ht="12.75">
      <c r="F1517"/>
      <c r="G1517"/>
      <c r="H1517"/>
      <c r="I1517"/>
      <c r="J1517"/>
      <c r="K1517"/>
      <c r="L1517"/>
    </row>
    <row r="1518" spans="6:12" ht="12.75">
      <c r="F1518"/>
      <c r="G1518"/>
      <c r="H1518"/>
      <c r="I1518"/>
      <c r="J1518"/>
      <c r="K1518"/>
      <c r="L1518"/>
    </row>
    <row r="1519" spans="6:12" ht="12.75">
      <c r="F1519"/>
      <c r="G1519"/>
      <c r="H1519"/>
      <c r="I1519"/>
      <c r="J1519"/>
      <c r="K1519"/>
      <c r="L1519"/>
    </row>
    <row r="1520" spans="6:12" ht="12.75">
      <c r="F1520"/>
      <c r="G1520"/>
      <c r="H1520"/>
      <c r="I1520"/>
      <c r="J1520"/>
      <c r="K1520"/>
      <c r="L1520"/>
    </row>
    <row r="1521" spans="6:12" ht="12.75">
      <c r="F1521"/>
      <c r="G1521"/>
      <c r="H1521"/>
      <c r="I1521"/>
      <c r="J1521"/>
      <c r="K1521"/>
      <c r="L1521"/>
    </row>
    <row r="1522" spans="6:12" ht="12.75">
      <c r="F1522"/>
      <c r="G1522"/>
      <c r="H1522"/>
      <c r="I1522"/>
      <c r="J1522"/>
      <c r="K1522"/>
      <c r="L1522"/>
    </row>
    <row r="1523" spans="6:12" ht="12.75">
      <c r="F1523"/>
      <c r="G1523"/>
      <c r="H1523"/>
      <c r="I1523"/>
      <c r="J1523"/>
      <c r="K1523"/>
      <c r="L1523"/>
    </row>
    <row r="1524" spans="6:12" ht="12.75">
      <c r="F1524"/>
      <c r="G1524"/>
      <c r="H1524"/>
      <c r="I1524"/>
      <c r="J1524"/>
      <c r="K1524"/>
      <c r="L1524"/>
    </row>
    <row r="1525" spans="6:12" ht="12.75">
      <c r="F1525"/>
      <c r="G1525"/>
      <c r="H1525"/>
      <c r="I1525"/>
      <c r="J1525"/>
      <c r="K1525"/>
      <c r="L1525"/>
    </row>
    <row r="1526" spans="6:12" ht="12.75">
      <c r="F1526"/>
      <c r="G1526"/>
      <c r="H1526"/>
      <c r="I1526"/>
      <c r="J1526"/>
      <c r="K1526"/>
      <c r="L1526"/>
    </row>
    <row r="1527" spans="6:12" ht="12.75">
      <c r="F1527"/>
      <c r="G1527"/>
      <c r="H1527"/>
      <c r="I1527"/>
      <c r="J1527"/>
      <c r="K1527"/>
      <c r="L1527"/>
    </row>
    <row r="1528" spans="6:12" ht="12.75">
      <c r="F1528"/>
      <c r="G1528"/>
      <c r="H1528"/>
      <c r="I1528"/>
      <c r="J1528"/>
      <c r="K1528"/>
      <c r="L1528"/>
    </row>
    <row r="1529" spans="6:12" ht="12.75">
      <c r="F1529"/>
      <c r="G1529"/>
      <c r="H1529"/>
      <c r="I1529"/>
      <c r="J1529"/>
      <c r="K1529"/>
      <c r="L1529"/>
    </row>
    <row r="1530" spans="6:12" ht="12.75">
      <c r="F1530"/>
      <c r="G1530"/>
      <c r="H1530"/>
      <c r="I1530"/>
      <c r="J1530"/>
      <c r="K1530"/>
      <c r="L1530"/>
    </row>
    <row r="1531" spans="6:12" ht="12.75">
      <c r="F1531"/>
      <c r="G1531"/>
      <c r="H1531"/>
      <c r="I1531"/>
      <c r="J1531"/>
      <c r="K1531"/>
      <c r="L1531"/>
    </row>
    <row r="1532" spans="6:12" ht="12.75">
      <c r="F1532"/>
      <c r="G1532"/>
      <c r="H1532"/>
      <c r="I1532"/>
      <c r="J1532"/>
      <c r="K1532"/>
      <c r="L1532"/>
    </row>
    <row r="1533" spans="6:12" ht="12.75">
      <c r="F1533"/>
      <c r="G1533"/>
      <c r="H1533"/>
      <c r="I1533"/>
      <c r="J1533"/>
      <c r="K1533"/>
      <c r="L1533"/>
    </row>
    <row r="1534" spans="6:12" ht="12.75">
      <c r="F1534"/>
      <c r="G1534"/>
      <c r="H1534"/>
      <c r="I1534"/>
      <c r="J1534"/>
      <c r="K1534"/>
      <c r="L1534"/>
    </row>
    <row r="1535" spans="6:12" ht="12.75">
      <c r="F1535"/>
      <c r="G1535"/>
      <c r="H1535"/>
      <c r="I1535"/>
      <c r="J1535"/>
      <c r="K1535"/>
      <c r="L1535"/>
    </row>
    <row r="1536" spans="6:12" ht="12.75">
      <c r="F1536"/>
      <c r="G1536"/>
      <c r="H1536"/>
      <c r="I1536"/>
      <c r="J1536"/>
      <c r="K1536"/>
      <c r="L1536"/>
    </row>
    <row r="1537" spans="6:12" ht="12.75">
      <c r="F1537"/>
      <c r="G1537"/>
      <c r="H1537"/>
      <c r="I1537"/>
      <c r="J1537"/>
      <c r="K1537"/>
      <c r="L1537"/>
    </row>
    <row r="1538" spans="6:12" ht="12.75">
      <c r="F1538"/>
      <c r="G1538"/>
      <c r="H1538"/>
      <c r="I1538"/>
      <c r="J1538"/>
      <c r="K1538"/>
      <c r="L1538"/>
    </row>
    <row r="1539" spans="6:12" ht="12.75">
      <c r="F1539"/>
      <c r="G1539"/>
      <c r="H1539"/>
      <c r="I1539"/>
      <c r="J1539"/>
      <c r="K1539"/>
      <c r="L1539"/>
    </row>
    <row r="1540" spans="6:12" ht="12.75">
      <c r="F1540"/>
      <c r="G1540"/>
      <c r="H1540"/>
      <c r="I1540"/>
      <c r="J1540"/>
      <c r="K1540"/>
      <c r="L1540"/>
    </row>
    <row r="1541" spans="6:12" ht="12.75">
      <c r="F1541"/>
      <c r="G1541"/>
      <c r="H1541"/>
      <c r="I1541"/>
      <c r="J1541"/>
      <c r="K1541"/>
      <c r="L1541"/>
    </row>
    <row r="1542" spans="6:12" ht="12.75">
      <c r="F1542"/>
      <c r="G1542"/>
      <c r="H1542"/>
      <c r="I1542"/>
      <c r="J1542"/>
      <c r="K1542"/>
      <c r="L1542"/>
    </row>
    <row r="1543" spans="6:12" ht="12.75">
      <c r="F1543"/>
      <c r="G1543"/>
      <c r="H1543"/>
      <c r="I1543"/>
      <c r="J1543"/>
      <c r="K1543"/>
      <c r="L1543"/>
    </row>
    <row r="1544" spans="6:12" ht="12.75">
      <c r="F1544"/>
      <c r="G1544"/>
      <c r="H1544"/>
      <c r="I1544"/>
      <c r="J1544"/>
      <c r="K1544"/>
      <c r="L1544"/>
    </row>
    <row r="1545" spans="6:12" ht="12.75">
      <c r="F1545"/>
      <c r="G1545"/>
      <c r="H1545"/>
      <c r="I1545"/>
      <c r="J1545"/>
      <c r="K1545"/>
      <c r="L1545"/>
    </row>
    <row r="1546" spans="6:12" ht="12.75">
      <c r="F1546"/>
      <c r="G1546"/>
      <c r="H1546"/>
      <c r="I1546"/>
      <c r="J1546"/>
      <c r="K1546"/>
      <c r="L1546"/>
    </row>
    <row r="1547" spans="6:12" ht="12.75">
      <c r="F1547"/>
      <c r="G1547"/>
      <c r="H1547"/>
      <c r="I1547"/>
      <c r="J1547"/>
      <c r="K1547"/>
      <c r="L1547"/>
    </row>
    <row r="1548" spans="6:12" ht="12.75">
      <c r="F1548"/>
      <c r="G1548"/>
      <c r="H1548"/>
      <c r="I1548"/>
      <c r="J1548"/>
      <c r="K1548"/>
      <c r="L1548"/>
    </row>
    <row r="1549" spans="6:12" ht="12.75">
      <c r="F1549"/>
      <c r="G1549"/>
      <c r="H1549"/>
      <c r="I1549"/>
      <c r="J1549"/>
      <c r="K1549"/>
      <c r="L1549"/>
    </row>
    <row r="1550" spans="6:12" ht="12.75">
      <c r="F1550"/>
      <c r="G1550"/>
      <c r="H1550"/>
      <c r="I1550"/>
      <c r="J1550"/>
      <c r="K1550"/>
      <c r="L1550"/>
    </row>
    <row r="1551" spans="6:12" ht="12.75">
      <c r="F1551"/>
      <c r="G1551"/>
      <c r="H1551"/>
      <c r="I1551"/>
      <c r="J1551"/>
      <c r="K1551"/>
      <c r="L1551"/>
    </row>
    <row r="1552" spans="6:12" ht="12.75">
      <c r="F1552"/>
      <c r="G1552"/>
      <c r="H1552"/>
      <c r="I1552"/>
      <c r="J1552"/>
      <c r="K1552"/>
      <c r="L1552"/>
    </row>
    <row r="1553" spans="6:12" ht="12.75">
      <c r="F1553"/>
      <c r="G1553"/>
      <c r="H1553"/>
      <c r="I1553"/>
      <c r="J1553"/>
      <c r="K1553"/>
      <c r="L1553"/>
    </row>
    <row r="1554" spans="6:12" ht="12.75">
      <c r="F1554"/>
      <c r="G1554"/>
      <c r="H1554"/>
      <c r="I1554"/>
      <c r="J1554"/>
      <c r="K1554"/>
      <c r="L1554"/>
    </row>
    <row r="1555" spans="6:12" ht="12.75">
      <c r="F1555"/>
      <c r="G1555"/>
      <c r="H1555"/>
      <c r="I1555"/>
      <c r="J1555"/>
      <c r="K1555"/>
      <c r="L1555"/>
    </row>
    <row r="1556" spans="6:12" ht="12.75">
      <c r="F1556"/>
      <c r="G1556"/>
      <c r="H1556"/>
      <c r="I1556"/>
      <c r="J1556"/>
      <c r="K1556"/>
      <c r="L1556"/>
    </row>
    <row r="1557" spans="6:12" ht="12.75">
      <c r="F1557"/>
      <c r="G1557"/>
      <c r="H1557"/>
      <c r="I1557"/>
      <c r="J1557"/>
      <c r="K1557"/>
      <c r="L1557"/>
    </row>
    <row r="1558" spans="6:12" ht="12.75">
      <c r="F1558"/>
      <c r="G1558"/>
      <c r="H1558"/>
      <c r="I1558"/>
      <c r="J1558"/>
      <c r="K1558"/>
      <c r="L1558"/>
    </row>
    <row r="1559" spans="6:12" ht="12.75">
      <c r="F1559"/>
      <c r="G1559"/>
      <c r="H1559"/>
      <c r="I1559"/>
      <c r="J1559"/>
      <c r="K1559"/>
      <c r="L1559"/>
    </row>
    <row r="1560" spans="6:12" ht="12.75">
      <c r="F1560"/>
      <c r="G1560"/>
      <c r="H1560"/>
      <c r="I1560"/>
      <c r="J1560"/>
      <c r="K1560"/>
      <c r="L1560"/>
    </row>
    <row r="1561" spans="6:12" ht="12.75">
      <c r="F1561"/>
      <c r="G1561"/>
      <c r="H1561"/>
      <c r="I1561"/>
      <c r="J1561"/>
      <c r="K1561"/>
      <c r="L1561"/>
    </row>
    <row r="1562" spans="6:12" ht="12.75">
      <c r="F1562"/>
      <c r="G1562"/>
      <c r="H1562"/>
      <c r="I1562"/>
      <c r="J1562"/>
      <c r="K1562"/>
      <c r="L1562"/>
    </row>
    <row r="1563" spans="6:12" ht="12.75">
      <c r="F1563"/>
      <c r="G1563"/>
      <c r="H1563"/>
      <c r="I1563"/>
      <c r="J1563"/>
      <c r="K1563"/>
      <c r="L1563"/>
    </row>
    <row r="1564" spans="6:12" ht="12.75">
      <c r="F1564"/>
      <c r="G1564"/>
      <c r="H1564"/>
      <c r="I1564"/>
      <c r="J1564"/>
      <c r="K1564"/>
      <c r="L1564"/>
    </row>
    <row r="1565" spans="6:12" ht="12.75">
      <c r="F1565"/>
      <c r="G1565"/>
      <c r="H1565"/>
      <c r="I1565"/>
      <c r="J1565"/>
      <c r="K1565"/>
      <c r="L1565"/>
    </row>
    <row r="1566" spans="6:12" ht="12.75">
      <c r="F1566"/>
      <c r="G1566"/>
      <c r="H1566"/>
      <c r="I1566"/>
      <c r="J1566"/>
      <c r="K1566"/>
      <c r="L1566"/>
    </row>
    <row r="1567" spans="6:12" ht="12.75">
      <c r="F1567"/>
      <c r="G1567"/>
      <c r="H1567"/>
      <c r="I1567"/>
      <c r="J1567"/>
      <c r="K1567"/>
      <c r="L1567"/>
    </row>
    <row r="1568" spans="6:12" ht="12.75">
      <c r="F1568"/>
      <c r="G1568"/>
      <c r="H1568"/>
      <c r="I1568"/>
      <c r="J1568"/>
      <c r="K1568"/>
      <c r="L1568"/>
    </row>
    <row r="1569" spans="6:12" ht="12.75">
      <c r="F1569"/>
      <c r="G1569"/>
      <c r="H1569"/>
      <c r="I1569"/>
      <c r="J1569"/>
      <c r="K1569"/>
      <c r="L1569"/>
    </row>
    <row r="1570" spans="6:12" ht="12.75">
      <c r="F1570"/>
      <c r="G1570"/>
      <c r="H1570"/>
      <c r="I1570"/>
      <c r="J1570"/>
      <c r="K1570"/>
      <c r="L1570"/>
    </row>
    <row r="1571" spans="6:12" ht="12.75">
      <c r="F1571"/>
      <c r="G1571"/>
      <c r="H1571"/>
      <c r="I1571"/>
      <c r="J1571"/>
      <c r="K1571"/>
      <c r="L1571"/>
    </row>
    <row r="1572" spans="6:12" ht="12.75">
      <c r="F1572"/>
      <c r="G1572"/>
      <c r="H1572"/>
      <c r="I1572"/>
      <c r="J1572"/>
      <c r="K1572"/>
      <c r="L1572"/>
    </row>
    <row r="1573" spans="6:12" ht="12.75">
      <c r="F1573"/>
      <c r="G1573"/>
      <c r="H1573"/>
      <c r="I1573"/>
      <c r="J1573"/>
      <c r="K1573"/>
      <c r="L1573"/>
    </row>
    <row r="1574" spans="6:12" ht="12.75">
      <c r="F1574"/>
      <c r="G1574"/>
      <c r="H1574"/>
      <c r="I1574"/>
      <c r="J1574"/>
      <c r="K1574"/>
      <c r="L1574"/>
    </row>
    <row r="1575" spans="6:12" ht="12.75">
      <c r="F1575"/>
      <c r="G1575"/>
      <c r="H1575"/>
      <c r="I1575"/>
      <c r="J1575"/>
      <c r="K1575"/>
      <c r="L1575"/>
    </row>
    <row r="1576" spans="6:12" ht="12.75">
      <c r="F1576"/>
      <c r="G1576"/>
      <c r="H1576"/>
      <c r="I1576"/>
      <c r="J1576"/>
      <c r="K1576"/>
      <c r="L1576"/>
    </row>
    <row r="1577" spans="6:12" ht="12.75">
      <c r="F1577"/>
      <c r="G1577"/>
      <c r="H1577"/>
      <c r="I1577"/>
      <c r="J1577"/>
      <c r="K1577"/>
      <c r="L1577"/>
    </row>
    <row r="1578" spans="6:12" ht="12.75">
      <c r="F1578"/>
      <c r="G1578"/>
      <c r="H1578"/>
      <c r="I1578"/>
      <c r="J1578"/>
      <c r="K1578"/>
      <c r="L1578"/>
    </row>
    <row r="1579" spans="6:12" ht="12.75">
      <c r="F1579"/>
      <c r="G1579"/>
      <c r="H1579"/>
      <c r="I1579"/>
      <c r="J1579"/>
      <c r="K1579"/>
      <c r="L1579"/>
    </row>
    <row r="1580" spans="6:12" ht="12.75">
      <c r="F1580"/>
      <c r="G1580"/>
      <c r="H1580"/>
      <c r="I1580"/>
      <c r="J1580"/>
      <c r="K1580"/>
      <c r="L1580"/>
    </row>
    <row r="1581" spans="6:12" ht="12.75">
      <c r="F1581"/>
      <c r="G1581"/>
      <c r="H1581"/>
      <c r="I1581"/>
      <c r="J1581"/>
      <c r="K1581"/>
      <c r="L1581"/>
    </row>
    <row r="1582" spans="6:12" ht="12.75">
      <c r="F1582"/>
      <c r="G1582"/>
      <c r="H1582"/>
      <c r="I1582"/>
      <c r="J1582"/>
      <c r="K1582"/>
      <c r="L1582"/>
    </row>
    <row r="1583" spans="6:12" ht="12.75">
      <c r="F1583"/>
      <c r="G1583"/>
      <c r="H1583"/>
      <c r="I1583"/>
      <c r="J1583"/>
      <c r="K1583"/>
      <c r="L1583"/>
    </row>
    <row r="1584" spans="6:12" ht="12.75">
      <c r="F1584"/>
      <c r="G1584"/>
      <c r="H1584"/>
      <c r="I1584"/>
      <c r="J1584"/>
      <c r="K1584"/>
      <c r="L1584"/>
    </row>
    <row r="1585" spans="6:12" ht="12.75">
      <c r="F1585"/>
      <c r="G1585"/>
      <c r="H1585"/>
      <c r="I1585"/>
      <c r="J1585"/>
      <c r="K1585"/>
      <c r="L1585"/>
    </row>
    <row r="1586" spans="6:12" ht="12.75">
      <c r="F1586"/>
      <c r="G1586"/>
      <c r="H1586"/>
      <c r="I1586"/>
      <c r="J1586"/>
      <c r="K1586"/>
      <c r="L1586"/>
    </row>
    <row r="1587" spans="6:12" ht="12.75">
      <c r="F1587"/>
      <c r="G1587"/>
      <c r="H1587"/>
      <c r="I1587"/>
      <c r="J1587"/>
      <c r="K1587"/>
      <c r="L1587"/>
    </row>
    <row r="1588" spans="6:12" ht="12.75">
      <c r="F1588"/>
      <c r="G1588"/>
      <c r="H1588"/>
      <c r="I1588"/>
      <c r="J1588"/>
      <c r="K1588"/>
      <c r="L1588"/>
    </row>
    <row r="1589" spans="6:12" ht="12.75">
      <c r="F1589"/>
      <c r="G1589"/>
      <c r="H1589"/>
      <c r="I1589"/>
      <c r="J1589"/>
      <c r="K1589"/>
      <c r="L1589"/>
    </row>
    <row r="1590" spans="6:12" ht="12.75">
      <c r="F1590"/>
      <c r="G1590"/>
      <c r="H1590"/>
      <c r="I1590"/>
      <c r="J1590"/>
      <c r="K1590"/>
      <c r="L1590"/>
    </row>
    <row r="1591" spans="6:12" ht="12.75">
      <c r="F1591"/>
      <c r="G1591"/>
      <c r="H1591"/>
      <c r="I1591"/>
      <c r="J1591"/>
      <c r="K1591"/>
      <c r="L1591"/>
    </row>
    <row r="1592" spans="6:12" ht="12.75">
      <c r="F1592"/>
      <c r="G1592"/>
      <c r="H1592"/>
      <c r="I1592"/>
      <c r="J1592"/>
      <c r="K1592"/>
      <c r="L1592"/>
    </row>
    <row r="1593" spans="6:12" ht="12.75">
      <c r="F1593"/>
      <c r="G1593"/>
      <c r="H1593"/>
      <c r="I1593"/>
      <c r="J1593"/>
      <c r="K1593"/>
      <c r="L1593"/>
    </row>
    <row r="1594" spans="6:12" ht="12.75">
      <c r="F1594"/>
      <c r="G1594"/>
      <c r="H1594"/>
      <c r="I1594"/>
      <c r="J1594"/>
      <c r="K1594"/>
      <c r="L1594"/>
    </row>
    <row r="1595" spans="6:12" ht="12.75">
      <c r="F1595"/>
      <c r="G1595"/>
      <c r="H1595"/>
      <c r="I1595"/>
      <c r="J1595"/>
      <c r="K1595"/>
      <c r="L1595"/>
    </row>
    <row r="1596" spans="6:12" ht="12.75">
      <c r="F1596"/>
      <c r="G1596"/>
      <c r="H1596"/>
      <c r="I1596"/>
      <c r="J1596"/>
      <c r="K1596"/>
      <c r="L1596"/>
    </row>
    <row r="1597" spans="6:12" ht="12.75">
      <c r="F1597"/>
      <c r="G1597"/>
      <c r="H1597"/>
      <c r="I1597"/>
      <c r="J1597"/>
      <c r="K1597"/>
      <c r="L1597"/>
    </row>
    <row r="1598" spans="6:12" ht="12.75">
      <c r="F1598"/>
      <c r="G1598"/>
      <c r="H1598"/>
      <c r="I1598"/>
      <c r="J1598"/>
      <c r="K1598"/>
      <c r="L1598"/>
    </row>
    <row r="1599" spans="6:12" ht="12.75">
      <c r="F1599"/>
      <c r="G1599"/>
      <c r="H1599"/>
      <c r="I1599"/>
      <c r="J1599"/>
      <c r="K1599"/>
      <c r="L1599"/>
    </row>
    <row r="1600" spans="6:12" ht="12.75">
      <c r="F1600"/>
      <c r="G1600"/>
      <c r="H1600"/>
      <c r="I1600"/>
      <c r="J1600"/>
      <c r="K1600"/>
      <c r="L1600"/>
    </row>
    <row r="1601" spans="6:12" ht="12.75">
      <c r="F1601"/>
      <c r="G1601"/>
      <c r="H1601"/>
      <c r="I1601"/>
      <c r="J1601"/>
      <c r="K1601"/>
      <c r="L1601"/>
    </row>
    <row r="1602" spans="6:12" ht="12.75">
      <c r="F1602"/>
      <c r="G1602"/>
      <c r="H1602"/>
      <c r="I1602"/>
      <c r="J1602"/>
      <c r="K1602"/>
      <c r="L1602"/>
    </row>
    <row r="1603" spans="6:12" ht="12.75">
      <c r="F1603"/>
      <c r="G1603"/>
      <c r="H1603"/>
      <c r="I1603"/>
      <c r="J1603"/>
      <c r="K1603"/>
      <c r="L1603"/>
    </row>
    <row r="1604" spans="6:12" ht="12.75">
      <c r="F1604"/>
      <c r="G1604"/>
      <c r="H1604"/>
      <c r="I1604"/>
      <c r="J1604"/>
      <c r="K1604"/>
      <c r="L1604"/>
    </row>
    <row r="1605" spans="6:12" ht="12.75">
      <c r="F1605"/>
      <c r="G1605"/>
      <c r="H1605"/>
      <c r="I1605"/>
      <c r="J1605"/>
      <c r="K1605"/>
      <c r="L1605"/>
    </row>
    <row r="1606" spans="6:12" ht="12.75">
      <c r="F1606"/>
      <c r="G1606"/>
      <c r="H1606"/>
      <c r="I1606"/>
      <c r="J1606"/>
      <c r="K1606"/>
      <c r="L1606"/>
    </row>
    <row r="1607" spans="6:12" ht="12.75">
      <c r="F1607"/>
      <c r="G1607"/>
      <c r="H1607"/>
      <c r="I1607"/>
      <c r="J1607"/>
      <c r="K1607"/>
      <c r="L1607"/>
    </row>
    <row r="1608" spans="6:12" ht="12.75">
      <c r="F1608"/>
      <c r="G1608"/>
      <c r="H1608"/>
      <c r="I1608"/>
      <c r="J1608"/>
      <c r="K1608"/>
      <c r="L1608"/>
    </row>
    <row r="1609" spans="6:12" ht="12.75">
      <c r="F1609"/>
      <c r="G1609"/>
      <c r="H1609"/>
      <c r="I1609"/>
      <c r="J1609"/>
      <c r="K1609"/>
      <c r="L1609"/>
    </row>
    <row r="1610" spans="6:12" ht="12.75">
      <c r="F1610"/>
      <c r="G1610"/>
      <c r="H1610"/>
      <c r="I1610"/>
      <c r="J1610"/>
      <c r="K1610"/>
      <c r="L1610"/>
    </row>
    <row r="1611" spans="6:12" ht="12.75">
      <c r="F1611"/>
      <c r="G1611"/>
      <c r="H1611"/>
      <c r="I1611"/>
      <c r="J1611"/>
      <c r="K1611"/>
      <c r="L1611"/>
    </row>
    <row r="1612" spans="6:12" ht="12.75">
      <c r="F1612"/>
      <c r="G1612"/>
      <c r="H1612"/>
      <c r="I1612"/>
      <c r="J1612"/>
      <c r="K1612"/>
      <c r="L1612"/>
    </row>
    <row r="1613" spans="6:12" ht="12.75">
      <c r="F1613"/>
      <c r="G1613"/>
      <c r="H1613"/>
      <c r="I1613"/>
      <c r="J1613"/>
      <c r="K1613"/>
      <c r="L1613"/>
    </row>
    <row r="1614" spans="6:12" ht="12.75">
      <c r="F1614"/>
      <c r="G1614"/>
      <c r="H1614"/>
      <c r="I1614"/>
      <c r="J1614"/>
      <c r="K1614"/>
      <c r="L1614"/>
    </row>
    <row r="1615" spans="6:12" ht="12.75">
      <c r="F1615"/>
      <c r="G1615"/>
      <c r="H1615"/>
      <c r="I1615"/>
      <c r="J1615"/>
      <c r="K1615"/>
      <c r="L1615"/>
    </row>
    <row r="1616" spans="6:12" ht="12.75">
      <c r="F1616"/>
      <c r="G1616"/>
      <c r="H1616"/>
      <c r="I1616"/>
      <c r="J1616"/>
      <c r="K1616"/>
      <c r="L1616"/>
    </row>
    <row r="1617" spans="6:12" ht="12.75">
      <c r="F1617"/>
      <c r="G1617"/>
      <c r="H1617"/>
      <c r="I1617"/>
      <c r="J1617"/>
      <c r="K1617"/>
      <c r="L1617"/>
    </row>
    <row r="1618" spans="6:12" ht="12.75">
      <c r="F1618"/>
      <c r="G1618"/>
      <c r="H1618"/>
      <c r="I1618"/>
      <c r="J1618"/>
      <c r="K1618"/>
      <c r="L1618"/>
    </row>
    <row r="1619" spans="6:12" ht="12.75">
      <c r="F1619"/>
      <c r="G1619"/>
      <c r="H1619"/>
      <c r="I1619"/>
      <c r="J1619"/>
      <c r="K1619"/>
      <c r="L1619"/>
    </row>
    <row r="1620" spans="6:12" ht="12.75">
      <c r="F1620"/>
      <c r="G1620"/>
      <c r="H1620"/>
      <c r="I1620"/>
      <c r="J1620"/>
      <c r="K1620"/>
      <c r="L1620"/>
    </row>
    <row r="1621" spans="6:12" ht="12.75">
      <c r="F1621"/>
      <c r="G1621"/>
      <c r="H1621"/>
      <c r="I1621"/>
      <c r="J1621"/>
      <c r="K1621"/>
      <c r="L1621"/>
    </row>
    <row r="1622" spans="6:12" ht="12.75">
      <c r="F1622"/>
      <c r="G1622"/>
      <c r="H1622"/>
      <c r="I1622"/>
      <c r="J1622"/>
      <c r="K1622"/>
      <c r="L1622"/>
    </row>
    <row r="1623" spans="6:12" ht="12.75">
      <c r="F1623"/>
      <c r="G1623"/>
      <c r="H1623"/>
      <c r="I1623"/>
      <c r="J1623"/>
      <c r="K1623"/>
      <c r="L1623"/>
    </row>
    <row r="1624" spans="6:12" ht="12.75">
      <c r="F1624"/>
      <c r="G1624"/>
      <c r="H1624"/>
      <c r="I1624"/>
      <c r="J1624"/>
      <c r="K1624"/>
      <c r="L1624"/>
    </row>
    <row r="1625" spans="6:12" ht="12.75">
      <c r="F1625"/>
      <c r="G1625"/>
      <c r="H1625"/>
      <c r="I1625"/>
      <c r="J1625"/>
      <c r="K1625"/>
      <c r="L1625"/>
    </row>
    <row r="1626" spans="6:12" ht="12.75">
      <c r="F1626"/>
      <c r="G1626"/>
      <c r="H1626"/>
      <c r="I1626"/>
      <c r="J1626"/>
      <c r="K1626"/>
      <c r="L1626"/>
    </row>
    <row r="1627" spans="6:12" ht="12.75">
      <c r="F1627"/>
      <c r="G1627"/>
      <c r="H1627"/>
      <c r="I1627"/>
      <c r="J1627"/>
      <c r="K1627"/>
      <c r="L1627"/>
    </row>
    <row r="1628" spans="6:12" ht="12.75">
      <c r="F1628"/>
      <c r="G1628"/>
      <c r="H1628"/>
      <c r="I1628"/>
      <c r="J1628"/>
      <c r="K1628"/>
      <c r="L1628"/>
    </row>
    <row r="1629" spans="6:12" ht="12.75">
      <c r="F1629"/>
      <c r="G1629"/>
      <c r="H1629"/>
      <c r="I1629"/>
      <c r="J1629"/>
      <c r="K1629"/>
      <c r="L1629"/>
    </row>
    <row r="1630" spans="6:12" ht="12.75">
      <c r="F1630"/>
      <c r="G1630"/>
      <c r="H1630"/>
      <c r="I1630"/>
      <c r="J1630"/>
      <c r="K1630"/>
      <c r="L1630"/>
    </row>
    <row r="1631" spans="6:12" ht="12.75">
      <c r="F1631"/>
      <c r="G1631"/>
      <c r="H1631"/>
      <c r="I1631"/>
      <c r="J1631"/>
      <c r="K1631"/>
      <c r="L1631"/>
    </row>
    <row r="1632" spans="6:12" ht="12.75">
      <c r="F1632"/>
      <c r="G1632"/>
      <c r="H1632"/>
      <c r="I1632"/>
      <c r="J1632"/>
      <c r="K1632"/>
      <c r="L1632"/>
    </row>
    <row r="1633" spans="6:12" ht="12.75">
      <c r="F1633"/>
      <c r="G1633"/>
      <c r="H1633"/>
      <c r="I1633"/>
      <c r="J1633"/>
      <c r="K1633"/>
      <c r="L1633"/>
    </row>
    <row r="1634" spans="6:12" ht="12.75">
      <c r="F1634"/>
      <c r="G1634"/>
      <c r="H1634"/>
      <c r="I1634"/>
      <c r="J1634"/>
      <c r="K1634"/>
      <c r="L1634"/>
    </row>
    <row r="1635" spans="6:12" ht="12.75">
      <c r="F1635"/>
      <c r="G1635"/>
      <c r="H1635"/>
      <c r="I1635"/>
      <c r="J1635"/>
      <c r="K1635"/>
      <c r="L1635"/>
    </row>
    <row r="1636" spans="6:12" ht="12.75">
      <c r="F1636"/>
      <c r="G1636"/>
      <c r="H1636"/>
      <c r="I1636"/>
      <c r="J1636"/>
      <c r="K1636"/>
      <c r="L1636"/>
    </row>
    <row r="1637" spans="6:12" ht="12.75">
      <c r="F1637"/>
      <c r="G1637"/>
      <c r="H1637"/>
      <c r="I1637"/>
      <c r="J1637"/>
      <c r="K1637"/>
      <c r="L1637"/>
    </row>
    <row r="1638" spans="6:12" ht="12.75">
      <c r="F1638"/>
      <c r="G1638"/>
      <c r="H1638"/>
      <c r="I1638"/>
      <c r="J1638"/>
      <c r="K1638"/>
      <c r="L1638"/>
    </row>
    <row r="1639" spans="6:12" ht="12.75">
      <c r="F1639"/>
      <c r="G1639"/>
      <c r="H1639"/>
      <c r="I1639"/>
      <c r="J1639"/>
      <c r="K1639"/>
      <c r="L1639"/>
    </row>
    <row r="1640" spans="6:12" ht="12.75">
      <c r="F1640"/>
      <c r="G1640"/>
      <c r="H1640"/>
      <c r="I1640"/>
      <c r="J1640"/>
      <c r="K1640"/>
      <c r="L1640"/>
    </row>
    <row r="1641" spans="6:12" ht="12.75">
      <c r="F1641"/>
      <c r="G1641"/>
      <c r="H1641"/>
      <c r="I1641"/>
      <c r="J1641"/>
      <c r="K1641"/>
      <c r="L1641"/>
    </row>
    <row r="1642" spans="6:12" ht="12.75">
      <c r="F1642"/>
      <c r="G1642"/>
      <c r="H1642"/>
      <c r="I1642"/>
      <c r="J1642"/>
      <c r="K1642"/>
      <c r="L1642"/>
    </row>
    <row r="1643" spans="6:12" ht="12.75">
      <c r="F1643"/>
      <c r="G1643"/>
      <c r="H1643"/>
      <c r="I1643"/>
      <c r="J1643"/>
      <c r="K1643"/>
      <c r="L1643"/>
    </row>
    <row r="1644" spans="6:12" ht="12.75">
      <c r="F1644"/>
      <c r="G1644"/>
      <c r="H1644"/>
      <c r="I1644"/>
      <c r="J1644"/>
      <c r="K1644"/>
      <c r="L1644"/>
    </row>
    <row r="1645" spans="6:12" ht="12.75">
      <c r="F1645"/>
      <c r="G1645"/>
      <c r="H1645"/>
      <c r="I1645"/>
      <c r="J1645"/>
      <c r="K1645"/>
      <c r="L1645"/>
    </row>
    <row r="1646" spans="6:12" ht="12.75">
      <c r="F1646"/>
      <c r="G1646"/>
      <c r="H1646"/>
      <c r="I1646"/>
      <c r="J1646"/>
      <c r="K1646"/>
      <c r="L1646"/>
    </row>
    <row r="1647" spans="6:12" ht="12.75">
      <c r="F1647"/>
      <c r="G1647"/>
      <c r="H1647"/>
      <c r="I1647"/>
      <c r="J1647"/>
      <c r="K1647"/>
      <c r="L1647"/>
    </row>
    <row r="1648" spans="6:12" ht="12.75">
      <c r="F1648"/>
      <c r="G1648"/>
      <c r="H1648"/>
      <c r="I1648"/>
      <c r="J1648"/>
      <c r="K1648"/>
      <c r="L1648"/>
    </row>
    <row r="1649" spans="6:12" ht="12.75">
      <c r="F1649"/>
      <c r="G1649"/>
      <c r="H1649"/>
      <c r="I1649"/>
      <c r="J1649"/>
      <c r="K1649"/>
      <c r="L1649"/>
    </row>
    <row r="1650" spans="6:12" ht="12.75">
      <c r="F1650"/>
      <c r="G1650"/>
      <c r="H1650"/>
      <c r="I1650"/>
      <c r="J1650"/>
      <c r="K1650"/>
      <c r="L1650"/>
    </row>
    <row r="1651" spans="6:12" ht="12.75">
      <c r="F1651"/>
      <c r="G1651"/>
      <c r="H1651"/>
      <c r="I1651"/>
      <c r="J1651"/>
      <c r="K1651"/>
      <c r="L1651"/>
    </row>
    <row r="1652" spans="6:12" ht="12.75">
      <c r="F1652"/>
      <c r="G1652"/>
      <c r="H1652"/>
      <c r="I1652"/>
      <c r="J1652"/>
      <c r="K1652"/>
      <c r="L1652"/>
    </row>
    <row r="1653" spans="6:12" ht="12.75">
      <c r="F1653"/>
      <c r="G1653"/>
      <c r="H1653"/>
      <c r="I1653"/>
      <c r="J1653"/>
      <c r="K1653"/>
      <c r="L1653"/>
    </row>
    <row r="1654" spans="6:12" ht="12.75">
      <c r="F1654"/>
      <c r="G1654"/>
      <c r="H1654"/>
      <c r="I1654"/>
      <c r="J1654"/>
      <c r="K1654"/>
      <c r="L1654"/>
    </row>
    <row r="1655" spans="6:12" ht="12.75">
      <c r="F1655"/>
      <c r="G1655"/>
      <c r="H1655"/>
      <c r="I1655"/>
      <c r="J1655"/>
      <c r="K1655"/>
      <c r="L1655"/>
    </row>
    <row r="1656" spans="6:12" ht="12.75">
      <c r="F1656"/>
      <c r="G1656"/>
      <c r="H1656"/>
      <c r="I1656"/>
      <c r="J1656"/>
      <c r="K1656"/>
      <c r="L1656"/>
    </row>
    <row r="1657" spans="6:12" ht="12.75">
      <c r="F1657"/>
      <c r="G1657"/>
      <c r="H1657"/>
      <c r="I1657"/>
      <c r="J1657"/>
      <c r="K1657"/>
      <c r="L1657"/>
    </row>
    <row r="1658" spans="6:12" ht="12.75">
      <c r="F1658"/>
      <c r="G1658"/>
      <c r="H1658"/>
      <c r="I1658"/>
      <c r="J1658"/>
      <c r="K1658"/>
      <c r="L1658"/>
    </row>
    <row r="1659" spans="6:12" ht="12.75">
      <c r="F1659"/>
      <c r="G1659"/>
      <c r="H1659"/>
      <c r="I1659"/>
      <c r="J1659"/>
      <c r="K1659"/>
      <c r="L1659"/>
    </row>
    <row r="1660" spans="6:12" ht="12.75">
      <c r="F1660"/>
      <c r="G1660"/>
      <c r="H1660"/>
      <c r="I1660"/>
      <c r="J1660"/>
      <c r="K1660"/>
      <c r="L1660"/>
    </row>
    <row r="1661" spans="6:12" ht="12.75">
      <c r="F1661"/>
      <c r="G1661"/>
      <c r="H1661"/>
      <c r="I1661"/>
      <c r="J1661"/>
      <c r="K1661"/>
      <c r="L1661"/>
    </row>
    <row r="1662" spans="6:12" ht="12.75">
      <c r="F1662"/>
      <c r="G1662"/>
      <c r="H1662"/>
      <c r="I1662"/>
      <c r="J1662"/>
      <c r="K1662"/>
      <c r="L1662"/>
    </row>
    <row r="1663" spans="6:12" ht="12.75">
      <c r="F1663"/>
      <c r="G1663"/>
      <c r="H1663"/>
      <c r="I1663"/>
      <c r="J1663"/>
      <c r="K1663"/>
      <c r="L1663"/>
    </row>
    <row r="1664" spans="6:12" ht="12.75">
      <c r="F1664"/>
      <c r="G1664"/>
      <c r="H1664"/>
      <c r="I1664"/>
      <c r="J1664"/>
      <c r="K1664"/>
      <c r="L1664"/>
    </row>
    <row r="1665" spans="6:12" ht="12.75">
      <c r="F1665"/>
      <c r="G1665"/>
      <c r="H1665"/>
      <c r="I1665"/>
      <c r="J1665"/>
      <c r="K1665"/>
      <c r="L1665"/>
    </row>
    <row r="1666" spans="6:12" ht="12.75">
      <c r="F1666"/>
      <c r="G1666"/>
      <c r="H1666"/>
      <c r="I1666"/>
      <c r="J1666"/>
      <c r="K1666"/>
      <c r="L1666"/>
    </row>
    <row r="1667" spans="6:12" ht="12.75">
      <c r="F1667"/>
      <c r="G1667"/>
      <c r="H1667"/>
      <c r="I1667"/>
      <c r="J1667"/>
      <c r="K1667"/>
      <c r="L1667"/>
    </row>
    <row r="1668" spans="6:12" ht="12.75">
      <c r="F1668"/>
      <c r="G1668"/>
      <c r="H1668"/>
      <c r="I1668"/>
      <c r="J1668"/>
      <c r="K1668"/>
      <c r="L1668"/>
    </row>
    <row r="1669" spans="6:12" ht="12.75">
      <c r="F1669"/>
      <c r="G1669"/>
      <c r="H1669"/>
      <c r="I1669"/>
      <c r="J1669"/>
      <c r="K1669"/>
      <c r="L1669"/>
    </row>
    <row r="1670" spans="6:12" ht="12.75">
      <c r="F1670"/>
      <c r="G1670"/>
      <c r="H1670"/>
      <c r="I1670"/>
      <c r="J1670"/>
      <c r="K1670"/>
      <c r="L1670"/>
    </row>
    <row r="1671" spans="6:12" ht="12.75">
      <c r="F1671"/>
      <c r="G1671"/>
      <c r="H1671"/>
      <c r="I1671"/>
      <c r="J1671"/>
      <c r="K1671"/>
      <c r="L1671"/>
    </row>
    <row r="1672" spans="6:12" ht="12.75">
      <c r="F1672"/>
      <c r="G1672"/>
      <c r="H1672"/>
      <c r="I1672"/>
      <c r="J1672"/>
      <c r="K1672"/>
      <c r="L1672"/>
    </row>
    <row r="1673" spans="6:12" ht="12.75">
      <c r="F1673"/>
      <c r="G1673"/>
      <c r="H1673"/>
      <c r="I1673"/>
      <c r="J1673"/>
      <c r="K1673"/>
      <c r="L1673"/>
    </row>
    <row r="1674" spans="6:12" ht="12.75">
      <c r="F1674"/>
      <c r="G1674"/>
      <c r="H1674"/>
      <c r="I1674"/>
      <c r="J1674"/>
      <c r="K1674"/>
      <c r="L1674"/>
    </row>
    <row r="1675" spans="6:12" ht="12.75">
      <c r="F1675"/>
      <c r="G1675"/>
      <c r="H1675"/>
      <c r="I1675"/>
      <c r="J1675"/>
      <c r="K1675"/>
      <c r="L1675"/>
    </row>
    <row r="1676" spans="6:12" ht="12.75">
      <c r="F1676"/>
      <c r="G1676"/>
      <c r="H1676"/>
      <c r="I1676"/>
      <c r="J1676"/>
      <c r="K1676"/>
      <c r="L1676"/>
    </row>
    <row r="1677" spans="6:12" ht="12.75">
      <c r="F1677"/>
      <c r="G1677"/>
      <c r="H1677"/>
      <c r="I1677"/>
      <c r="J1677"/>
      <c r="K1677"/>
      <c r="L1677"/>
    </row>
    <row r="1678" spans="6:12" ht="12.75">
      <c r="F1678"/>
      <c r="G1678"/>
      <c r="H1678"/>
      <c r="I1678"/>
      <c r="J1678"/>
      <c r="K1678"/>
      <c r="L1678"/>
    </row>
    <row r="1679" spans="6:12" ht="12.75">
      <c r="F1679"/>
      <c r="G1679"/>
      <c r="H1679"/>
      <c r="I1679"/>
      <c r="J1679"/>
      <c r="K1679"/>
      <c r="L1679"/>
    </row>
    <row r="1680" spans="6:12" ht="12.75">
      <c r="F1680"/>
      <c r="G1680"/>
      <c r="H1680"/>
      <c r="I1680"/>
      <c r="J1680"/>
      <c r="K1680"/>
      <c r="L1680"/>
    </row>
    <row r="1681" spans="6:12" ht="12.75">
      <c r="F1681"/>
      <c r="G1681"/>
      <c r="H1681"/>
      <c r="I1681"/>
      <c r="J1681"/>
      <c r="K1681"/>
      <c r="L1681"/>
    </row>
    <row r="1682" spans="6:12" ht="12.75">
      <c r="F1682"/>
      <c r="G1682"/>
      <c r="H1682"/>
      <c r="I1682"/>
      <c r="J1682"/>
      <c r="K1682"/>
      <c r="L1682"/>
    </row>
    <row r="1683" spans="6:12" ht="12.75">
      <c r="F1683"/>
      <c r="G1683"/>
      <c r="H1683"/>
      <c r="I1683"/>
      <c r="J1683"/>
      <c r="K1683"/>
      <c r="L1683"/>
    </row>
    <row r="1684" spans="6:12" ht="12.75">
      <c r="F1684"/>
      <c r="G1684"/>
      <c r="H1684"/>
      <c r="I1684"/>
      <c r="J1684"/>
      <c r="K1684"/>
      <c r="L1684"/>
    </row>
    <row r="1685" spans="6:12" ht="12.75">
      <c r="F1685"/>
      <c r="G1685"/>
      <c r="H1685"/>
      <c r="I1685"/>
      <c r="J1685"/>
      <c r="K1685"/>
      <c r="L1685"/>
    </row>
    <row r="1686" spans="6:12" ht="12.75">
      <c r="F1686"/>
      <c r="G1686"/>
      <c r="H1686"/>
      <c r="I1686"/>
      <c r="J1686"/>
      <c r="K1686"/>
      <c r="L1686"/>
    </row>
    <row r="1687" spans="6:12" ht="12.75">
      <c r="F1687"/>
      <c r="G1687"/>
      <c r="H1687"/>
      <c r="I1687"/>
      <c r="J1687"/>
      <c r="K1687"/>
      <c r="L1687"/>
    </row>
    <row r="1688" spans="6:12" ht="12.75">
      <c r="F1688"/>
      <c r="G1688"/>
      <c r="H1688"/>
      <c r="I1688"/>
      <c r="J1688"/>
      <c r="K1688"/>
      <c r="L1688"/>
    </row>
    <row r="1689" spans="6:12" ht="12.75">
      <c r="F1689"/>
      <c r="G1689"/>
      <c r="H1689"/>
      <c r="I1689"/>
      <c r="J1689"/>
      <c r="K1689"/>
      <c r="L1689"/>
    </row>
    <row r="1690" spans="6:12" ht="12.75">
      <c r="F1690"/>
      <c r="G1690"/>
      <c r="H1690"/>
      <c r="I1690"/>
      <c r="J1690"/>
      <c r="K1690"/>
      <c r="L1690"/>
    </row>
    <row r="1691" spans="6:12" ht="12.75">
      <c r="F1691"/>
      <c r="G1691"/>
      <c r="H1691"/>
      <c r="I1691"/>
      <c r="J1691"/>
      <c r="K1691"/>
      <c r="L1691"/>
    </row>
    <row r="1692" spans="6:12" ht="12.75">
      <c r="F1692"/>
      <c r="G1692"/>
      <c r="H1692"/>
      <c r="I1692"/>
      <c r="J1692"/>
      <c r="K1692"/>
      <c r="L1692"/>
    </row>
    <row r="1693" spans="6:12" ht="12.75">
      <c r="F1693"/>
      <c r="G1693"/>
      <c r="H1693"/>
      <c r="I1693"/>
      <c r="J1693"/>
      <c r="K1693"/>
      <c r="L1693"/>
    </row>
    <row r="1694" spans="6:12" ht="12.75">
      <c r="F1694"/>
      <c r="G1694"/>
      <c r="H1694"/>
      <c r="I1694"/>
      <c r="J1694"/>
      <c r="K1694"/>
      <c r="L1694"/>
    </row>
    <row r="1695" spans="6:12" ht="12.75">
      <c r="F1695"/>
      <c r="G1695"/>
      <c r="H1695"/>
      <c r="I1695"/>
      <c r="J1695"/>
      <c r="K1695"/>
      <c r="L1695"/>
    </row>
    <row r="1696" spans="6:12" ht="12.75">
      <c r="F1696"/>
      <c r="G1696"/>
      <c r="H1696"/>
      <c r="I1696"/>
      <c r="J1696"/>
      <c r="K1696"/>
      <c r="L1696"/>
    </row>
    <row r="1697" spans="6:12" ht="12.75">
      <c r="F1697"/>
      <c r="G1697"/>
      <c r="H1697"/>
      <c r="I1697"/>
      <c r="J1697"/>
      <c r="K1697"/>
      <c r="L1697"/>
    </row>
    <row r="1698" spans="6:12" ht="12.75">
      <c r="F1698"/>
      <c r="G1698"/>
      <c r="H1698"/>
      <c r="I1698"/>
      <c r="J1698"/>
      <c r="K1698"/>
      <c r="L1698"/>
    </row>
    <row r="1699" spans="6:12" ht="12.75">
      <c r="F1699"/>
      <c r="G1699"/>
      <c r="H1699"/>
      <c r="I1699"/>
      <c r="J1699"/>
      <c r="K1699"/>
      <c r="L1699"/>
    </row>
    <row r="1700" spans="6:12" ht="12.75">
      <c r="F1700"/>
      <c r="G1700"/>
      <c r="H1700"/>
      <c r="I1700"/>
      <c r="J1700"/>
      <c r="K1700"/>
      <c r="L1700"/>
    </row>
    <row r="1701" spans="6:12" ht="12.75">
      <c r="F1701"/>
      <c r="G1701"/>
      <c r="H1701"/>
      <c r="I1701"/>
      <c r="J1701"/>
      <c r="K1701"/>
      <c r="L1701"/>
    </row>
    <row r="1702" spans="6:12" ht="12.75">
      <c r="F1702"/>
      <c r="G1702"/>
      <c r="H1702"/>
      <c r="I1702"/>
      <c r="J1702"/>
      <c r="K1702"/>
      <c r="L1702"/>
    </row>
    <row r="1703" spans="6:12" ht="12.75">
      <c r="F1703"/>
      <c r="G1703"/>
      <c r="H1703"/>
      <c r="I1703"/>
      <c r="J1703"/>
      <c r="K1703"/>
      <c r="L1703"/>
    </row>
    <row r="1704" spans="6:12" ht="12.75">
      <c r="F1704"/>
      <c r="G1704"/>
      <c r="H1704"/>
      <c r="I1704"/>
      <c r="J1704"/>
      <c r="K1704"/>
      <c r="L1704"/>
    </row>
    <row r="1705" spans="6:12" ht="12.75">
      <c r="F1705"/>
      <c r="G1705"/>
      <c r="H1705"/>
      <c r="I1705"/>
      <c r="J1705"/>
      <c r="K1705"/>
      <c r="L1705"/>
    </row>
    <row r="1706" spans="6:12" ht="12.75">
      <c r="F1706"/>
      <c r="G1706"/>
      <c r="H1706"/>
      <c r="I1706"/>
      <c r="J1706"/>
      <c r="K1706"/>
      <c r="L1706"/>
    </row>
    <row r="1707" spans="6:12" ht="12.75">
      <c r="F1707"/>
      <c r="G1707"/>
      <c r="H1707"/>
      <c r="I1707"/>
      <c r="J1707"/>
      <c r="K1707"/>
      <c r="L1707"/>
    </row>
    <row r="1708" spans="6:12" ht="12.75">
      <c r="F1708"/>
      <c r="G1708"/>
      <c r="H1708"/>
      <c r="I1708"/>
      <c r="J1708"/>
      <c r="K1708"/>
      <c r="L1708"/>
    </row>
    <row r="1709" spans="6:12" ht="12.75">
      <c r="F1709"/>
      <c r="G1709"/>
      <c r="H1709"/>
      <c r="I1709"/>
      <c r="J1709"/>
      <c r="K1709"/>
      <c r="L1709"/>
    </row>
    <row r="1710" spans="6:12" ht="12.75">
      <c r="F1710"/>
      <c r="G1710"/>
      <c r="H1710"/>
      <c r="I1710"/>
      <c r="J1710"/>
      <c r="K1710"/>
      <c r="L1710"/>
    </row>
    <row r="1711" spans="6:12" ht="12.75">
      <c r="F1711"/>
      <c r="G1711"/>
      <c r="H1711"/>
      <c r="I1711"/>
      <c r="J1711"/>
      <c r="K1711"/>
      <c r="L1711"/>
    </row>
    <row r="1712" spans="6:12" ht="12.75">
      <c r="F1712"/>
      <c r="G1712"/>
      <c r="H1712"/>
      <c r="I1712"/>
      <c r="J1712"/>
      <c r="K1712"/>
      <c r="L1712"/>
    </row>
    <row r="1713" spans="6:12" ht="12.75">
      <c r="F1713"/>
      <c r="G1713"/>
      <c r="H1713"/>
      <c r="I1713"/>
      <c r="J1713"/>
      <c r="K1713"/>
      <c r="L1713"/>
    </row>
    <row r="1714" spans="6:12" ht="12.75">
      <c r="F1714"/>
      <c r="G1714"/>
      <c r="H1714"/>
      <c r="I1714"/>
      <c r="J1714"/>
      <c r="K1714"/>
      <c r="L1714"/>
    </row>
    <row r="1715" spans="6:12" ht="12.75">
      <c r="F1715"/>
      <c r="G1715"/>
      <c r="H1715"/>
      <c r="I1715"/>
      <c r="J1715"/>
      <c r="K1715"/>
      <c r="L1715"/>
    </row>
    <row r="1716" spans="6:12" ht="12.75">
      <c r="F1716"/>
      <c r="G1716"/>
      <c r="H1716"/>
      <c r="I1716"/>
      <c r="J1716"/>
      <c r="K1716"/>
      <c r="L1716"/>
    </row>
    <row r="1717" spans="6:12" ht="12.75">
      <c r="F1717"/>
      <c r="G1717"/>
      <c r="H1717"/>
      <c r="I1717"/>
      <c r="J1717"/>
      <c r="K1717"/>
      <c r="L1717"/>
    </row>
    <row r="1718" spans="6:12" ht="12.75">
      <c r="F1718"/>
      <c r="G1718"/>
      <c r="H1718"/>
      <c r="I1718"/>
      <c r="J1718"/>
      <c r="K1718"/>
      <c r="L1718"/>
    </row>
    <row r="1719" spans="6:12" ht="12.75">
      <c r="F1719"/>
      <c r="G1719"/>
      <c r="H1719"/>
      <c r="I1719"/>
      <c r="J1719"/>
      <c r="K1719"/>
      <c r="L1719"/>
    </row>
    <row r="1720" spans="6:12" ht="12.75">
      <c r="F1720"/>
      <c r="G1720"/>
      <c r="H1720"/>
      <c r="I1720"/>
      <c r="J1720"/>
      <c r="K1720"/>
      <c r="L1720"/>
    </row>
    <row r="1721" spans="6:12" ht="12.75">
      <c r="F1721"/>
      <c r="G1721"/>
      <c r="H1721"/>
      <c r="I1721"/>
      <c r="J1721"/>
      <c r="K1721"/>
      <c r="L1721"/>
    </row>
    <row r="1722" spans="6:12" ht="12.75">
      <c r="F1722"/>
      <c r="G1722"/>
      <c r="H1722"/>
      <c r="I1722"/>
      <c r="J1722"/>
      <c r="K1722"/>
      <c r="L1722"/>
    </row>
    <row r="1723" spans="6:12" ht="12.75">
      <c r="F1723"/>
      <c r="G1723"/>
      <c r="H1723"/>
      <c r="I1723"/>
      <c r="J1723"/>
      <c r="K1723"/>
      <c r="L1723"/>
    </row>
    <row r="1724" spans="6:12" ht="12.75">
      <c r="F1724"/>
      <c r="G1724"/>
      <c r="H1724"/>
      <c r="I1724"/>
      <c r="J1724"/>
      <c r="K1724"/>
      <c r="L1724"/>
    </row>
    <row r="1725" spans="6:12" ht="12.75">
      <c r="F1725"/>
      <c r="G1725"/>
      <c r="H1725"/>
      <c r="I1725"/>
      <c r="J1725"/>
      <c r="K1725"/>
      <c r="L1725"/>
    </row>
    <row r="1726" spans="6:12" ht="12.75">
      <c r="F1726"/>
      <c r="G1726"/>
      <c r="H1726"/>
      <c r="I1726"/>
      <c r="J1726"/>
      <c r="K1726"/>
      <c r="L1726"/>
    </row>
    <row r="1727" spans="6:12" ht="12.75">
      <c r="F1727"/>
      <c r="G1727"/>
      <c r="H1727"/>
      <c r="I1727"/>
      <c r="J1727"/>
      <c r="K1727"/>
      <c r="L1727"/>
    </row>
    <row r="1728" spans="6:12" ht="12.75">
      <c r="F1728"/>
      <c r="G1728"/>
      <c r="H1728"/>
      <c r="I1728"/>
      <c r="J1728"/>
      <c r="K1728"/>
      <c r="L1728"/>
    </row>
    <row r="1729" spans="6:12" ht="12.75">
      <c r="F1729"/>
      <c r="G1729"/>
      <c r="H1729"/>
      <c r="I1729"/>
      <c r="J1729"/>
      <c r="K1729"/>
      <c r="L1729"/>
    </row>
    <row r="1730" spans="6:12" ht="12.75">
      <c r="F1730"/>
      <c r="G1730"/>
      <c r="H1730"/>
      <c r="I1730"/>
      <c r="J1730"/>
      <c r="K1730"/>
      <c r="L1730"/>
    </row>
    <row r="1731" spans="6:12" ht="12.75">
      <c r="F1731"/>
      <c r="G1731"/>
      <c r="H1731"/>
      <c r="I1731"/>
      <c r="J1731"/>
      <c r="K1731"/>
      <c r="L1731"/>
    </row>
    <row r="1732" spans="6:12" ht="12.75">
      <c r="F1732"/>
      <c r="G1732"/>
      <c r="H1732"/>
      <c r="I1732"/>
      <c r="J1732"/>
      <c r="K1732"/>
      <c r="L1732"/>
    </row>
    <row r="1733" spans="6:12" ht="12.75">
      <c r="F1733"/>
      <c r="G1733"/>
      <c r="H1733"/>
      <c r="I1733"/>
      <c r="J1733"/>
      <c r="K1733"/>
      <c r="L1733"/>
    </row>
    <row r="1734" spans="6:12" ht="12.75">
      <c r="F1734"/>
      <c r="G1734"/>
      <c r="H1734"/>
      <c r="I1734"/>
      <c r="J1734"/>
      <c r="K1734"/>
      <c r="L1734"/>
    </row>
    <row r="1735" spans="6:12" ht="12.75">
      <c r="F1735"/>
      <c r="G1735"/>
      <c r="H1735"/>
      <c r="I1735"/>
      <c r="J1735"/>
      <c r="K1735"/>
      <c r="L1735"/>
    </row>
    <row r="1736" spans="6:12" ht="12.75">
      <c r="F1736"/>
      <c r="G1736"/>
      <c r="H1736"/>
      <c r="I1736"/>
      <c r="J1736"/>
      <c r="K1736"/>
      <c r="L1736"/>
    </row>
    <row r="1737" spans="6:12" ht="12.75">
      <c r="F1737"/>
      <c r="G1737"/>
      <c r="H1737"/>
      <c r="I1737"/>
      <c r="J1737"/>
      <c r="K1737"/>
      <c r="L1737"/>
    </row>
    <row r="1738" spans="6:12" ht="12.75">
      <c r="F1738"/>
      <c r="G1738"/>
      <c r="H1738"/>
      <c r="I1738"/>
      <c r="J1738"/>
      <c r="K1738"/>
      <c r="L1738"/>
    </row>
    <row r="1739" spans="6:12" ht="12.75">
      <c r="F1739"/>
      <c r="G1739"/>
      <c r="H1739"/>
      <c r="I1739"/>
      <c r="J1739"/>
      <c r="K1739"/>
      <c r="L1739"/>
    </row>
    <row r="1740" spans="6:12" ht="12.75">
      <c r="F1740"/>
      <c r="G1740"/>
      <c r="H1740"/>
      <c r="I1740"/>
      <c r="J1740"/>
      <c r="K1740"/>
      <c r="L1740"/>
    </row>
    <row r="1741" spans="6:12" ht="12.75">
      <c r="F1741"/>
      <c r="G1741"/>
      <c r="H1741"/>
      <c r="I1741"/>
      <c r="J1741"/>
      <c r="K1741"/>
      <c r="L1741"/>
    </row>
    <row r="1742" spans="6:12" ht="12.75">
      <c r="F1742"/>
      <c r="G1742"/>
      <c r="H1742"/>
      <c r="I1742"/>
      <c r="J1742"/>
      <c r="K1742"/>
      <c r="L1742"/>
    </row>
    <row r="1743" spans="6:12" ht="12.75">
      <c r="F1743"/>
      <c r="G1743"/>
      <c r="H1743"/>
      <c r="I1743"/>
      <c r="J1743"/>
      <c r="K1743"/>
      <c r="L1743"/>
    </row>
    <row r="1744" spans="6:12" ht="12.75">
      <c r="F1744"/>
      <c r="G1744"/>
      <c r="H1744"/>
      <c r="I1744"/>
      <c r="J1744"/>
      <c r="K1744"/>
      <c r="L1744"/>
    </row>
    <row r="1745" spans="6:12" ht="12.75">
      <c r="F1745"/>
      <c r="G1745"/>
      <c r="H1745"/>
      <c r="I1745"/>
      <c r="J1745"/>
      <c r="K1745"/>
      <c r="L1745"/>
    </row>
    <row r="1746" spans="6:12" ht="12.75">
      <c r="F1746"/>
      <c r="G1746"/>
      <c r="H1746"/>
      <c r="I1746"/>
      <c r="J1746"/>
      <c r="K1746"/>
      <c r="L1746"/>
    </row>
    <row r="1747" spans="6:12" ht="12.75">
      <c r="F1747"/>
      <c r="G1747"/>
      <c r="H1747"/>
      <c r="I1747"/>
      <c r="J1747"/>
      <c r="K1747"/>
      <c r="L1747"/>
    </row>
    <row r="1748" spans="6:12" ht="12.75">
      <c r="F1748"/>
      <c r="G1748"/>
      <c r="H1748"/>
      <c r="I1748"/>
      <c r="J1748"/>
      <c r="K1748"/>
      <c r="L1748"/>
    </row>
    <row r="1749" spans="6:12" ht="12.75">
      <c r="F1749"/>
      <c r="G1749"/>
      <c r="H1749"/>
      <c r="I1749"/>
      <c r="J1749"/>
      <c r="K1749"/>
      <c r="L1749"/>
    </row>
    <row r="1750" spans="6:12" ht="12.75">
      <c r="F1750"/>
      <c r="G1750"/>
      <c r="H1750"/>
      <c r="I1750"/>
      <c r="J1750"/>
      <c r="K1750"/>
      <c r="L1750"/>
    </row>
    <row r="1751" spans="6:12" ht="12.75">
      <c r="F1751"/>
      <c r="G1751"/>
      <c r="H1751"/>
      <c r="I1751"/>
      <c r="J1751"/>
      <c r="K1751"/>
      <c r="L1751"/>
    </row>
    <row r="1752" spans="6:12" ht="12.75">
      <c r="F1752"/>
      <c r="G1752"/>
      <c r="H1752"/>
      <c r="I1752"/>
      <c r="J1752"/>
      <c r="K1752"/>
      <c r="L1752"/>
    </row>
    <row r="1753" spans="6:12" ht="12.75">
      <c r="F1753"/>
      <c r="G1753"/>
      <c r="H1753"/>
      <c r="I1753"/>
      <c r="J1753"/>
      <c r="K1753"/>
      <c r="L1753"/>
    </row>
    <row r="1754" spans="6:12" ht="12.75">
      <c r="F1754"/>
      <c r="G1754"/>
      <c r="H1754"/>
      <c r="I1754"/>
      <c r="J1754"/>
      <c r="K1754"/>
      <c r="L1754"/>
    </row>
    <row r="1755" spans="6:12" ht="12.75">
      <c r="F1755"/>
      <c r="G1755"/>
      <c r="H1755"/>
      <c r="I1755"/>
      <c r="J1755"/>
      <c r="K1755"/>
      <c r="L1755"/>
    </row>
    <row r="1756" spans="6:12" ht="12.75">
      <c r="F1756"/>
      <c r="G1756"/>
      <c r="H1756"/>
      <c r="I1756"/>
      <c r="J1756"/>
      <c r="K1756"/>
      <c r="L1756"/>
    </row>
    <row r="1757" spans="6:12" ht="12.75">
      <c r="F1757"/>
      <c r="G1757"/>
      <c r="H1757"/>
      <c r="I1757"/>
      <c r="J1757"/>
      <c r="K1757"/>
      <c r="L1757"/>
    </row>
    <row r="1758" spans="6:12" ht="12.75">
      <c r="F1758"/>
      <c r="G1758"/>
      <c r="H1758"/>
      <c r="I1758"/>
      <c r="J1758"/>
      <c r="K1758"/>
      <c r="L1758"/>
    </row>
    <row r="1759" spans="6:12" ht="12.75">
      <c r="F1759"/>
      <c r="G1759"/>
      <c r="H1759"/>
      <c r="I1759"/>
      <c r="J1759"/>
      <c r="K1759"/>
      <c r="L1759"/>
    </row>
    <row r="1760" spans="6:12" ht="12.75">
      <c r="F1760"/>
      <c r="G1760"/>
      <c r="H1760"/>
      <c r="I1760"/>
      <c r="J1760"/>
      <c r="K1760"/>
      <c r="L1760"/>
    </row>
    <row r="1761" spans="6:12" ht="12.75">
      <c r="F1761"/>
      <c r="G1761"/>
      <c r="H1761"/>
      <c r="I1761"/>
      <c r="J1761"/>
      <c r="K1761"/>
      <c r="L1761"/>
    </row>
    <row r="1762" spans="6:12" ht="12.75">
      <c r="F1762"/>
      <c r="G1762"/>
      <c r="H1762"/>
      <c r="I1762"/>
      <c r="J1762"/>
      <c r="K1762"/>
      <c r="L1762"/>
    </row>
    <row r="1763" spans="6:12" ht="12.75">
      <c r="F1763"/>
      <c r="G1763"/>
      <c r="H1763"/>
      <c r="I1763"/>
      <c r="J1763"/>
      <c r="K1763"/>
      <c r="L1763"/>
    </row>
    <row r="1764" spans="6:12" ht="12.75">
      <c r="F1764"/>
      <c r="G1764"/>
      <c r="H1764"/>
      <c r="I1764"/>
      <c r="J1764"/>
      <c r="K1764"/>
      <c r="L1764"/>
    </row>
    <row r="1765" spans="6:12" ht="12.75">
      <c r="F1765"/>
      <c r="G1765"/>
      <c r="H1765"/>
      <c r="I1765"/>
      <c r="J1765"/>
      <c r="K1765"/>
      <c r="L1765"/>
    </row>
    <row r="1766" spans="6:12" ht="12.75">
      <c r="F1766"/>
      <c r="G1766"/>
      <c r="H1766"/>
      <c r="I1766"/>
      <c r="J1766"/>
      <c r="K1766"/>
      <c r="L1766"/>
    </row>
    <row r="1767" spans="6:12" ht="12.75">
      <c r="F1767"/>
      <c r="G1767"/>
      <c r="H1767"/>
      <c r="I1767"/>
      <c r="J1767"/>
      <c r="K1767"/>
      <c r="L1767"/>
    </row>
    <row r="1768" spans="6:12" ht="12.75">
      <c r="F1768"/>
      <c r="G1768"/>
      <c r="H1768"/>
      <c r="I1768"/>
      <c r="J1768"/>
      <c r="K1768"/>
      <c r="L1768"/>
    </row>
    <row r="1769" spans="6:12" ht="12.75">
      <c r="F1769"/>
      <c r="G1769"/>
      <c r="H1769"/>
      <c r="I1769"/>
      <c r="J1769"/>
      <c r="K1769"/>
      <c r="L1769"/>
    </row>
    <row r="1770" spans="6:12" ht="12.75">
      <c r="F1770"/>
      <c r="G1770"/>
      <c r="H1770"/>
      <c r="I1770"/>
      <c r="J1770"/>
      <c r="K1770"/>
      <c r="L1770"/>
    </row>
    <row r="1771" spans="6:12" ht="12.75">
      <c r="F1771"/>
      <c r="G1771"/>
      <c r="H1771"/>
      <c r="I1771"/>
      <c r="J1771"/>
      <c r="K1771"/>
      <c r="L1771"/>
    </row>
    <row r="1772" spans="6:12" ht="12.75">
      <c r="F1772"/>
      <c r="G1772"/>
      <c r="H1772"/>
      <c r="I1772"/>
      <c r="J1772"/>
      <c r="K1772"/>
      <c r="L1772"/>
    </row>
    <row r="1773" spans="6:12" ht="12.75">
      <c r="F1773"/>
      <c r="G1773"/>
      <c r="H1773"/>
      <c r="I1773"/>
      <c r="J1773"/>
      <c r="K1773"/>
      <c r="L1773"/>
    </row>
    <row r="1774" spans="6:12" ht="12.75">
      <c r="F1774"/>
      <c r="G1774"/>
      <c r="H1774"/>
      <c r="I1774"/>
      <c r="J1774"/>
      <c r="K1774"/>
      <c r="L1774"/>
    </row>
    <row r="1775" spans="6:12" ht="12.75">
      <c r="F1775"/>
      <c r="G1775"/>
      <c r="H1775"/>
      <c r="I1775"/>
      <c r="J1775"/>
      <c r="K1775"/>
      <c r="L1775"/>
    </row>
    <row r="1776" spans="6:12" ht="12.75">
      <c r="F1776"/>
      <c r="G1776"/>
      <c r="H1776"/>
      <c r="I1776"/>
      <c r="J1776"/>
      <c r="K1776"/>
      <c r="L1776"/>
    </row>
    <row r="1777" spans="6:12" ht="12.75">
      <c r="F1777"/>
      <c r="G1777"/>
      <c r="H1777"/>
      <c r="I1777"/>
      <c r="J1777"/>
      <c r="K1777"/>
      <c r="L1777"/>
    </row>
    <row r="1778" spans="6:12" ht="12.75">
      <c r="F1778"/>
      <c r="G1778"/>
      <c r="H1778"/>
      <c r="I1778"/>
      <c r="J1778"/>
      <c r="K1778"/>
      <c r="L1778"/>
    </row>
    <row r="1779" spans="6:12" ht="12.75">
      <c r="F1779"/>
      <c r="G1779"/>
      <c r="H1779"/>
      <c r="I1779"/>
      <c r="J1779"/>
      <c r="K1779"/>
      <c r="L1779"/>
    </row>
    <row r="1780" spans="6:12" ht="12.75">
      <c r="F1780"/>
      <c r="G1780"/>
      <c r="H1780"/>
      <c r="I1780"/>
      <c r="J1780"/>
      <c r="K1780"/>
      <c r="L1780"/>
    </row>
    <row r="1781" spans="6:12" ht="12.75">
      <c r="F1781"/>
      <c r="G1781"/>
      <c r="H1781"/>
      <c r="I1781"/>
      <c r="J1781"/>
      <c r="K1781"/>
      <c r="L1781"/>
    </row>
    <row r="1782" spans="6:12" ht="12.75">
      <c r="F1782"/>
      <c r="G1782"/>
      <c r="H1782"/>
      <c r="I1782"/>
      <c r="J1782"/>
      <c r="K1782"/>
      <c r="L1782"/>
    </row>
    <row r="1783" spans="6:12" ht="12.75">
      <c r="F1783"/>
      <c r="G1783"/>
      <c r="H1783"/>
      <c r="I1783"/>
      <c r="J1783"/>
      <c r="K1783"/>
      <c r="L1783"/>
    </row>
    <row r="1784" spans="6:12" ht="12.75">
      <c r="F1784"/>
      <c r="G1784"/>
      <c r="H1784"/>
      <c r="I1784"/>
      <c r="J1784"/>
      <c r="K1784"/>
      <c r="L1784"/>
    </row>
    <row r="1785" spans="6:12" ht="12.75">
      <c r="F1785"/>
      <c r="G1785"/>
      <c r="H1785"/>
      <c r="I1785"/>
      <c r="J1785"/>
      <c r="K1785"/>
      <c r="L1785"/>
    </row>
    <row r="1786" spans="6:12" ht="12.75">
      <c r="F1786"/>
      <c r="G1786"/>
      <c r="H1786"/>
      <c r="I1786"/>
      <c r="J1786"/>
      <c r="K1786"/>
      <c r="L1786"/>
    </row>
    <row r="1787" spans="6:12" ht="12.75">
      <c r="F1787"/>
      <c r="G1787"/>
      <c r="H1787"/>
      <c r="I1787"/>
      <c r="J1787"/>
      <c r="K1787"/>
      <c r="L1787"/>
    </row>
    <row r="1788" spans="6:12" ht="12.75">
      <c r="F1788"/>
      <c r="G1788"/>
      <c r="H1788"/>
      <c r="I1788"/>
      <c r="J1788"/>
      <c r="K1788"/>
      <c r="L1788"/>
    </row>
    <row r="1789" spans="6:12" ht="12.75">
      <c r="F1789"/>
      <c r="G1789"/>
      <c r="H1789"/>
      <c r="I1789"/>
      <c r="J1789"/>
      <c r="K1789"/>
      <c r="L1789"/>
    </row>
    <row r="1790" spans="6:12" ht="12.75">
      <c r="F1790"/>
      <c r="G1790"/>
      <c r="H1790"/>
      <c r="I1790"/>
      <c r="J1790"/>
      <c r="K1790"/>
      <c r="L1790"/>
    </row>
    <row r="1791" spans="6:12" ht="12.75">
      <c r="F1791"/>
      <c r="G1791"/>
      <c r="H1791"/>
      <c r="I1791"/>
      <c r="J1791"/>
      <c r="K1791"/>
      <c r="L1791"/>
    </row>
    <row r="1792" spans="6:12" ht="12.75">
      <c r="F1792"/>
      <c r="G1792"/>
      <c r="H1792"/>
      <c r="I1792"/>
      <c r="J1792"/>
      <c r="K1792"/>
      <c r="L1792"/>
    </row>
    <row r="1793" spans="6:12" ht="12.75">
      <c r="F1793"/>
      <c r="G1793"/>
      <c r="H1793"/>
      <c r="I1793"/>
      <c r="J1793"/>
      <c r="K1793"/>
      <c r="L1793"/>
    </row>
    <row r="1794" spans="6:12" ht="12.75">
      <c r="F1794"/>
      <c r="G1794"/>
      <c r="H1794"/>
      <c r="I1794"/>
      <c r="J1794"/>
      <c r="K1794"/>
      <c r="L1794"/>
    </row>
    <row r="1795" spans="6:12" ht="12.75">
      <c r="F1795"/>
      <c r="G1795"/>
      <c r="H1795"/>
      <c r="I1795"/>
      <c r="J1795"/>
      <c r="K1795"/>
      <c r="L1795"/>
    </row>
    <row r="1796" spans="6:12" ht="12.75">
      <c r="F1796"/>
      <c r="G1796"/>
      <c r="H1796"/>
      <c r="I1796"/>
      <c r="J1796"/>
      <c r="K1796"/>
      <c r="L1796"/>
    </row>
    <row r="1797" spans="6:12" ht="12.75">
      <c r="F1797"/>
      <c r="G1797"/>
      <c r="H1797"/>
      <c r="I1797"/>
      <c r="J1797"/>
      <c r="K1797"/>
      <c r="L1797"/>
    </row>
    <row r="1798" spans="6:12" ht="12.75">
      <c r="F1798"/>
      <c r="G1798"/>
      <c r="H1798"/>
      <c r="I1798"/>
      <c r="J1798"/>
      <c r="K1798"/>
      <c r="L1798"/>
    </row>
    <row r="1799" spans="6:12" ht="12.75">
      <c r="F1799"/>
      <c r="G1799"/>
      <c r="H1799"/>
      <c r="I1799"/>
      <c r="J1799"/>
      <c r="K1799"/>
      <c r="L1799"/>
    </row>
    <row r="1800" spans="6:12" ht="12.75">
      <c r="F1800"/>
      <c r="G1800"/>
      <c r="H1800"/>
      <c r="I1800"/>
      <c r="J1800"/>
      <c r="K1800"/>
      <c r="L1800"/>
    </row>
    <row r="1801" spans="6:12" ht="12.75">
      <c r="F1801"/>
      <c r="G1801"/>
      <c r="H1801"/>
      <c r="I1801"/>
      <c r="J1801"/>
      <c r="K1801"/>
      <c r="L1801"/>
    </row>
    <row r="1802" spans="6:12" ht="12.75">
      <c r="F1802"/>
      <c r="G1802"/>
      <c r="H1802"/>
      <c r="I1802"/>
      <c r="J1802"/>
      <c r="K1802"/>
      <c r="L1802"/>
    </row>
    <row r="1803" spans="6:12" ht="12.75">
      <c r="F1803"/>
      <c r="G1803"/>
      <c r="H1803"/>
      <c r="I1803"/>
      <c r="J1803"/>
      <c r="K1803"/>
      <c r="L1803"/>
    </row>
    <row r="1804" spans="6:12" ht="12.75">
      <c r="F1804"/>
      <c r="G1804"/>
      <c r="H1804"/>
      <c r="I1804"/>
      <c r="J1804"/>
      <c r="K1804"/>
      <c r="L1804"/>
    </row>
    <row r="1805" spans="6:12" ht="12.75">
      <c r="F1805"/>
      <c r="G1805"/>
      <c r="H1805"/>
      <c r="I1805"/>
      <c r="J1805"/>
      <c r="K1805"/>
      <c r="L1805"/>
    </row>
    <row r="1806" spans="6:12" ht="12.75">
      <c r="F1806"/>
      <c r="G1806"/>
      <c r="H1806"/>
      <c r="I1806"/>
      <c r="J1806"/>
      <c r="K1806"/>
      <c r="L1806"/>
    </row>
    <row r="1807" spans="6:12" ht="12.75">
      <c r="F1807"/>
      <c r="G1807"/>
      <c r="H1807"/>
      <c r="I1807"/>
      <c r="J1807"/>
      <c r="K1807"/>
      <c r="L1807"/>
    </row>
    <row r="1808" spans="6:12" ht="12.75">
      <c r="F1808"/>
      <c r="G1808"/>
      <c r="H1808"/>
      <c r="I1808"/>
      <c r="J1808"/>
      <c r="K1808"/>
      <c r="L1808"/>
    </row>
    <row r="1809" spans="6:12" ht="12.75">
      <c r="F1809"/>
      <c r="G1809"/>
      <c r="H1809"/>
      <c r="I1809"/>
      <c r="J1809"/>
      <c r="K1809"/>
      <c r="L1809"/>
    </row>
    <row r="1810" spans="6:12" ht="12.75">
      <c r="F1810"/>
      <c r="G1810"/>
      <c r="H1810"/>
      <c r="I1810"/>
      <c r="J1810"/>
      <c r="K1810"/>
      <c r="L1810"/>
    </row>
    <row r="1811" spans="6:12" ht="12.75">
      <c r="F1811"/>
      <c r="G1811"/>
      <c r="H1811"/>
      <c r="I1811"/>
      <c r="J1811"/>
      <c r="K1811"/>
      <c r="L1811"/>
    </row>
    <row r="1812" spans="6:12" ht="12.75">
      <c r="F1812"/>
      <c r="G1812"/>
      <c r="H1812"/>
      <c r="I1812"/>
      <c r="J1812"/>
      <c r="K1812"/>
      <c r="L1812"/>
    </row>
    <row r="1813" spans="6:12" ht="12.75">
      <c r="F1813"/>
      <c r="G1813"/>
      <c r="H1813"/>
      <c r="I1813"/>
      <c r="J1813"/>
      <c r="K1813"/>
      <c r="L1813"/>
    </row>
    <row r="1814" spans="6:12" ht="12.75">
      <c r="F1814"/>
      <c r="G1814"/>
      <c r="H1814"/>
      <c r="I1814"/>
      <c r="J1814"/>
      <c r="K1814"/>
      <c r="L1814"/>
    </row>
    <row r="1815" spans="6:12" ht="12.75">
      <c r="F1815"/>
      <c r="G1815"/>
      <c r="H1815"/>
      <c r="I1815"/>
      <c r="J1815"/>
      <c r="K1815"/>
      <c r="L1815"/>
    </row>
    <row r="1816" spans="6:12" ht="12.75">
      <c r="F1816"/>
      <c r="G1816"/>
      <c r="H1816"/>
      <c r="I1816"/>
      <c r="J1816"/>
      <c r="K1816"/>
      <c r="L1816"/>
    </row>
    <row r="1817" spans="6:12" ht="12.75">
      <c r="F1817"/>
      <c r="G1817"/>
      <c r="H1817"/>
      <c r="I1817"/>
      <c r="J1817"/>
      <c r="K1817"/>
      <c r="L1817"/>
    </row>
    <row r="1818" spans="6:12" ht="12.75">
      <c r="F1818"/>
      <c r="G1818"/>
      <c r="H1818"/>
      <c r="I1818"/>
      <c r="J1818"/>
      <c r="K1818"/>
      <c r="L1818"/>
    </row>
    <row r="1819" spans="6:12" ht="12.75">
      <c r="F1819"/>
      <c r="G1819"/>
      <c r="H1819"/>
      <c r="I1819"/>
      <c r="J1819"/>
      <c r="K1819"/>
      <c r="L1819"/>
    </row>
    <row r="1820" spans="6:12" ht="12.75">
      <c r="F1820"/>
      <c r="G1820"/>
      <c r="H1820"/>
      <c r="I1820"/>
      <c r="J1820"/>
      <c r="K1820"/>
      <c r="L1820"/>
    </row>
    <row r="1821" spans="6:12" ht="12.75">
      <c r="F1821"/>
      <c r="G1821"/>
      <c r="H1821"/>
      <c r="I1821"/>
      <c r="J1821"/>
      <c r="K1821"/>
      <c r="L1821"/>
    </row>
    <row r="1822" spans="6:12" ht="12.75">
      <c r="F1822"/>
      <c r="G1822"/>
      <c r="H1822"/>
      <c r="I1822"/>
      <c r="J1822"/>
      <c r="K1822"/>
      <c r="L1822"/>
    </row>
    <row r="1823" spans="6:12" ht="12.75">
      <c r="F1823"/>
      <c r="G1823"/>
      <c r="H1823"/>
      <c r="I1823"/>
      <c r="J1823"/>
      <c r="K1823"/>
      <c r="L1823"/>
    </row>
    <row r="1824" spans="6:12" ht="12.75">
      <c r="F1824"/>
      <c r="G1824"/>
      <c r="H1824"/>
      <c r="I1824"/>
      <c r="J1824"/>
      <c r="K1824"/>
      <c r="L1824"/>
    </row>
    <row r="1825" spans="6:12" ht="12.75">
      <c r="F1825"/>
      <c r="G1825"/>
      <c r="H1825"/>
      <c r="I1825"/>
      <c r="J1825"/>
      <c r="K1825"/>
      <c r="L1825"/>
    </row>
    <row r="1826" spans="6:12" ht="12.75">
      <c r="F1826"/>
      <c r="G1826"/>
      <c r="H1826"/>
      <c r="I1826"/>
      <c r="J1826"/>
      <c r="K1826"/>
      <c r="L1826"/>
    </row>
    <row r="1827" spans="6:12" ht="12.75">
      <c r="F1827"/>
      <c r="G1827"/>
      <c r="H1827"/>
      <c r="I1827"/>
      <c r="J1827"/>
      <c r="K1827"/>
      <c r="L1827"/>
    </row>
    <row r="1828" spans="6:12" ht="12.75">
      <c r="F1828"/>
      <c r="G1828"/>
      <c r="H1828"/>
      <c r="I1828"/>
      <c r="J1828"/>
      <c r="K1828"/>
      <c r="L1828"/>
    </row>
    <row r="1829" spans="6:12" ht="12.75">
      <c r="F1829"/>
      <c r="G1829"/>
      <c r="H1829"/>
      <c r="I1829"/>
      <c r="J1829"/>
      <c r="K1829"/>
      <c r="L1829"/>
    </row>
    <row r="1830" spans="6:12" ht="12.75">
      <c r="F1830"/>
      <c r="G1830"/>
      <c r="H1830"/>
      <c r="I1830"/>
      <c r="J1830"/>
      <c r="K1830"/>
      <c r="L1830"/>
    </row>
    <row r="1831" spans="6:12" ht="12.75">
      <c r="F1831"/>
      <c r="G1831"/>
      <c r="H1831"/>
      <c r="I1831"/>
      <c r="J1831"/>
      <c r="K1831"/>
      <c r="L1831"/>
    </row>
    <row r="1832" spans="6:12" ht="12.75">
      <c r="F1832"/>
      <c r="G1832"/>
      <c r="H1832"/>
      <c r="I1832"/>
      <c r="J1832"/>
      <c r="K1832"/>
      <c r="L1832"/>
    </row>
    <row r="1833" spans="6:12" ht="12.75">
      <c r="F1833"/>
      <c r="G1833"/>
      <c r="H1833"/>
      <c r="I1833"/>
      <c r="J1833"/>
      <c r="K1833"/>
      <c r="L1833"/>
    </row>
    <row r="1834" spans="6:12" ht="12.75">
      <c r="F1834"/>
      <c r="G1834"/>
      <c r="H1834"/>
      <c r="I1834"/>
      <c r="J1834"/>
      <c r="K1834"/>
      <c r="L1834"/>
    </row>
    <row r="1835" spans="6:12" ht="12.75">
      <c r="F1835"/>
      <c r="G1835"/>
      <c r="H1835"/>
      <c r="I1835"/>
      <c r="J1835"/>
      <c r="K1835"/>
      <c r="L1835"/>
    </row>
    <row r="1836" spans="6:12" ht="12.75">
      <c r="F1836"/>
      <c r="G1836"/>
      <c r="H1836"/>
      <c r="I1836"/>
      <c r="J1836"/>
      <c r="K1836"/>
      <c r="L1836"/>
    </row>
    <row r="1837" spans="6:12" ht="12.75">
      <c r="F1837"/>
      <c r="G1837"/>
      <c r="H1837"/>
      <c r="I1837"/>
      <c r="J1837"/>
      <c r="K1837"/>
      <c r="L1837"/>
    </row>
    <row r="1838" spans="6:12" ht="12.75">
      <c r="F1838"/>
      <c r="G1838"/>
      <c r="H1838"/>
      <c r="I1838"/>
      <c r="J1838"/>
      <c r="K1838"/>
      <c r="L1838"/>
    </row>
    <row r="1839" spans="6:12" ht="12.75">
      <c r="F1839"/>
      <c r="G1839"/>
      <c r="H1839"/>
      <c r="I1839"/>
      <c r="J1839"/>
      <c r="K1839"/>
      <c r="L1839"/>
    </row>
    <row r="1840" spans="6:12" ht="12.75">
      <c r="F1840"/>
      <c r="G1840"/>
      <c r="H1840"/>
      <c r="I1840"/>
      <c r="J1840"/>
      <c r="K1840"/>
      <c r="L1840"/>
    </row>
    <row r="1841" spans="6:12" ht="12.75">
      <c r="F1841"/>
      <c r="G1841"/>
      <c r="H1841"/>
      <c r="I1841"/>
      <c r="J1841"/>
      <c r="K1841"/>
      <c r="L1841"/>
    </row>
    <row r="1842" spans="6:12" ht="12.75">
      <c r="F1842"/>
      <c r="G1842"/>
      <c r="H1842"/>
      <c r="I1842"/>
      <c r="J1842"/>
      <c r="K1842"/>
      <c r="L1842"/>
    </row>
    <row r="1843" spans="6:12" ht="12.75">
      <c r="F1843"/>
      <c r="G1843"/>
      <c r="H1843"/>
      <c r="I1843"/>
      <c r="J1843"/>
      <c r="K1843"/>
      <c r="L1843"/>
    </row>
    <row r="1844" spans="6:12" ht="12.75">
      <c r="F1844"/>
      <c r="G1844"/>
      <c r="H1844"/>
      <c r="I1844"/>
      <c r="J1844"/>
      <c r="K1844"/>
      <c r="L1844"/>
    </row>
    <row r="1845" spans="6:12" ht="12.75">
      <c r="F1845"/>
      <c r="G1845"/>
      <c r="H1845"/>
      <c r="I1845"/>
      <c r="J1845"/>
      <c r="K1845"/>
      <c r="L1845"/>
    </row>
    <row r="1846" spans="6:12" ht="12.75">
      <c r="F1846"/>
      <c r="G1846"/>
      <c r="H1846"/>
      <c r="I1846"/>
      <c r="J1846"/>
      <c r="K1846"/>
      <c r="L1846"/>
    </row>
    <row r="1847" spans="6:12" ht="12.75">
      <c r="F1847"/>
      <c r="G1847"/>
      <c r="H1847"/>
      <c r="I1847"/>
      <c r="J1847"/>
      <c r="K1847"/>
      <c r="L1847"/>
    </row>
    <row r="1848" spans="6:12" ht="12.75">
      <c r="F1848"/>
      <c r="G1848"/>
      <c r="H1848"/>
      <c r="I1848"/>
      <c r="J1848"/>
      <c r="K1848"/>
      <c r="L1848"/>
    </row>
    <row r="1849" spans="6:12" ht="12.75">
      <c r="F1849"/>
      <c r="G1849"/>
      <c r="H1849"/>
      <c r="I1849"/>
      <c r="J1849"/>
      <c r="K1849"/>
      <c r="L1849"/>
    </row>
    <row r="1850" spans="6:12" ht="12.75">
      <c r="F1850"/>
      <c r="G1850"/>
      <c r="H1850"/>
      <c r="I1850"/>
      <c r="J1850"/>
      <c r="K1850"/>
      <c r="L1850"/>
    </row>
    <row r="1851" spans="6:12" ht="12.75">
      <c r="F1851"/>
      <c r="G1851"/>
      <c r="H1851"/>
      <c r="I1851"/>
      <c r="J1851"/>
      <c r="K1851"/>
      <c r="L1851"/>
    </row>
    <row r="1852" spans="6:12" ht="12.75">
      <c r="F1852"/>
      <c r="G1852"/>
      <c r="H1852"/>
      <c r="I1852"/>
      <c r="J1852"/>
      <c r="K1852"/>
      <c r="L1852"/>
    </row>
    <row r="1853" spans="6:12" ht="12.75">
      <c r="F1853"/>
      <c r="G1853"/>
      <c r="H1853"/>
      <c r="I1853"/>
      <c r="J1853"/>
      <c r="K1853"/>
      <c r="L1853"/>
    </row>
    <row r="1854" spans="6:12" ht="12.75">
      <c r="F1854"/>
      <c r="G1854"/>
      <c r="H1854"/>
      <c r="I1854"/>
      <c r="J1854"/>
      <c r="K1854"/>
      <c r="L1854"/>
    </row>
    <row r="1855" spans="6:12" ht="12.75">
      <c r="F1855"/>
      <c r="G1855"/>
      <c r="H1855"/>
      <c r="I1855"/>
      <c r="J1855"/>
      <c r="K1855"/>
      <c r="L1855"/>
    </row>
    <row r="1856" spans="6:12" ht="12.75">
      <c r="F1856"/>
      <c r="G1856"/>
      <c r="H1856"/>
      <c r="I1856"/>
      <c r="J1856"/>
      <c r="K1856"/>
      <c r="L1856"/>
    </row>
    <row r="1857" spans="6:12" ht="12.75">
      <c r="F1857"/>
      <c r="G1857"/>
      <c r="H1857"/>
      <c r="I1857"/>
      <c r="J1857"/>
      <c r="K1857"/>
      <c r="L1857"/>
    </row>
    <row r="1858" spans="6:12" ht="12.75">
      <c r="F1858"/>
      <c r="G1858"/>
      <c r="H1858"/>
      <c r="I1858"/>
      <c r="J1858"/>
      <c r="K1858"/>
      <c r="L1858"/>
    </row>
    <row r="1859" spans="6:12" ht="12.75">
      <c r="F1859"/>
      <c r="G1859"/>
      <c r="H1859"/>
      <c r="I1859"/>
      <c r="J1859"/>
      <c r="K1859"/>
      <c r="L1859"/>
    </row>
    <row r="1860" spans="6:12" ht="12.75">
      <c r="F1860"/>
      <c r="G1860"/>
      <c r="H1860"/>
      <c r="I1860"/>
      <c r="J1860"/>
      <c r="K1860"/>
      <c r="L1860"/>
    </row>
    <row r="1861" spans="6:12" ht="12.75">
      <c r="F1861"/>
      <c r="G1861"/>
      <c r="H1861"/>
      <c r="I1861"/>
      <c r="J1861"/>
      <c r="K1861"/>
      <c r="L1861"/>
    </row>
    <row r="1862" spans="6:12" ht="12.75">
      <c r="F1862"/>
      <c r="G1862"/>
      <c r="H1862"/>
      <c r="I1862"/>
      <c r="J1862"/>
      <c r="K1862"/>
      <c r="L1862"/>
    </row>
    <row r="1863" spans="6:12" ht="12.75">
      <c r="F1863"/>
      <c r="G1863"/>
      <c r="H1863"/>
      <c r="I1863"/>
      <c r="J1863"/>
      <c r="K1863"/>
      <c r="L1863"/>
    </row>
    <row r="1864" spans="6:12" ht="12.75">
      <c r="F1864"/>
      <c r="G1864"/>
      <c r="H1864"/>
      <c r="I1864"/>
      <c r="J1864"/>
      <c r="K1864"/>
      <c r="L1864"/>
    </row>
    <row r="1865" spans="6:12" ht="12.75">
      <c r="F1865"/>
      <c r="G1865"/>
      <c r="H1865"/>
      <c r="I1865"/>
      <c r="J1865"/>
      <c r="K1865"/>
      <c r="L1865"/>
    </row>
    <row r="1866" spans="6:12" ht="12.75">
      <c r="F1866"/>
      <c r="G1866"/>
      <c r="H1866"/>
      <c r="I1866"/>
      <c r="J1866"/>
      <c r="K1866"/>
      <c r="L1866"/>
    </row>
    <row r="1867" spans="6:12" ht="12.75">
      <c r="F1867"/>
      <c r="G1867"/>
      <c r="H1867"/>
      <c r="I1867"/>
      <c r="J1867"/>
      <c r="K1867"/>
      <c r="L1867"/>
    </row>
    <row r="1868" spans="6:12" ht="12.75">
      <c r="F1868"/>
      <c r="G1868"/>
      <c r="H1868"/>
      <c r="I1868"/>
      <c r="J1868"/>
      <c r="K1868"/>
      <c r="L1868"/>
    </row>
    <row r="1869" spans="6:12" ht="12.75">
      <c r="F1869"/>
      <c r="G1869"/>
      <c r="H1869"/>
      <c r="I1869"/>
      <c r="J1869"/>
      <c r="K1869"/>
      <c r="L1869"/>
    </row>
    <row r="1870" spans="6:12" ht="12.75">
      <c r="F1870"/>
      <c r="G1870"/>
      <c r="H1870"/>
      <c r="I1870"/>
      <c r="J1870"/>
      <c r="K1870"/>
      <c r="L1870"/>
    </row>
    <row r="1871" spans="6:12" ht="12.75">
      <c r="F1871"/>
      <c r="G1871"/>
      <c r="H1871"/>
      <c r="I1871"/>
      <c r="J1871"/>
      <c r="K1871"/>
      <c r="L1871"/>
    </row>
    <row r="1872" spans="6:12" ht="12.75">
      <c r="F1872"/>
      <c r="G1872"/>
      <c r="H1872"/>
      <c r="I1872"/>
      <c r="J1872"/>
      <c r="K1872"/>
      <c r="L1872"/>
    </row>
    <row r="1873" spans="6:12" ht="12.75">
      <c r="F1873"/>
      <c r="G1873"/>
      <c r="H1873"/>
      <c r="I1873"/>
      <c r="J1873"/>
      <c r="K1873"/>
      <c r="L1873"/>
    </row>
    <row r="1874" spans="6:12" ht="12.75">
      <c r="F1874"/>
      <c r="G1874"/>
      <c r="H1874"/>
      <c r="I1874"/>
      <c r="J1874"/>
      <c r="K1874"/>
      <c r="L1874"/>
    </row>
    <row r="1875" spans="6:12" ht="12.75">
      <c r="F1875"/>
      <c r="G1875"/>
      <c r="H1875"/>
      <c r="I1875"/>
      <c r="J1875"/>
      <c r="K1875"/>
      <c r="L1875"/>
    </row>
    <row r="1876" spans="6:12" ht="12.75">
      <c r="F1876"/>
      <c r="G1876"/>
      <c r="H1876"/>
      <c r="I1876"/>
      <c r="J1876"/>
      <c r="K1876"/>
      <c r="L1876"/>
    </row>
    <row r="1877" spans="6:12" ht="12.75">
      <c r="F1877"/>
      <c r="G1877"/>
      <c r="H1877"/>
      <c r="I1877"/>
      <c r="J1877"/>
      <c r="K1877"/>
      <c r="L1877"/>
    </row>
    <row r="1878" spans="6:12" ht="12.75">
      <c r="F1878"/>
      <c r="G1878"/>
      <c r="H1878"/>
      <c r="I1878"/>
      <c r="J1878"/>
      <c r="K1878"/>
      <c r="L1878"/>
    </row>
    <row r="1879" spans="6:12" ht="12.75">
      <c r="F1879"/>
      <c r="G1879"/>
      <c r="H1879"/>
      <c r="I1879"/>
      <c r="J1879"/>
      <c r="K1879"/>
      <c r="L1879"/>
    </row>
    <row r="1880" spans="6:12" ht="12.75">
      <c r="F1880"/>
      <c r="G1880"/>
      <c r="H1880"/>
      <c r="I1880"/>
      <c r="J1880"/>
      <c r="K1880"/>
      <c r="L1880"/>
    </row>
    <row r="1881" spans="6:12" ht="12.75">
      <c r="F1881"/>
      <c r="G1881"/>
      <c r="H1881"/>
      <c r="I1881"/>
      <c r="J1881"/>
      <c r="K1881"/>
      <c r="L1881"/>
    </row>
    <row r="1882" spans="6:12" ht="12.75">
      <c r="F1882"/>
      <c r="G1882"/>
      <c r="H1882"/>
      <c r="I1882"/>
      <c r="J1882"/>
      <c r="K1882"/>
      <c r="L1882"/>
    </row>
    <row r="1883" spans="6:12" ht="12.75">
      <c r="F1883"/>
      <c r="G1883"/>
      <c r="H1883"/>
      <c r="I1883"/>
      <c r="J1883"/>
      <c r="K1883"/>
      <c r="L1883"/>
    </row>
    <row r="1884" spans="6:12" ht="12.75">
      <c r="F1884"/>
      <c r="G1884"/>
      <c r="H1884"/>
      <c r="I1884"/>
      <c r="J1884"/>
      <c r="K1884"/>
      <c r="L1884"/>
    </row>
    <row r="1885" spans="6:12" ht="12.75">
      <c r="F1885"/>
      <c r="G1885"/>
      <c r="H1885"/>
      <c r="I1885"/>
      <c r="J1885"/>
      <c r="K1885"/>
      <c r="L1885"/>
    </row>
    <row r="1886" spans="6:12" ht="12.75">
      <c r="F1886"/>
      <c r="G1886"/>
      <c r="H1886"/>
      <c r="I1886"/>
      <c r="J1886"/>
      <c r="K1886"/>
      <c r="L1886"/>
    </row>
    <row r="1887" spans="6:12" ht="12.75">
      <c r="F1887"/>
      <c r="G1887"/>
      <c r="H1887"/>
      <c r="I1887"/>
      <c r="J1887"/>
      <c r="K1887"/>
      <c r="L1887"/>
    </row>
    <row r="1888" spans="6:12" ht="12.75">
      <c r="F1888"/>
      <c r="G1888"/>
      <c r="H1888"/>
      <c r="I1888"/>
      <c r="J1888"/>
      <c r="K1888"/>
      <c r="L1888"/>
    </row>
    <row r="1889" spans="6:12" ht="12.75">
      <c r="F1889"/>
      <c r="G1889"/>
      <c r="H1889"/>
      <c r="I1889"/>
      <c r="J1889"/>
      <c r="K1889"/>
      <c r="L1889"/>
    </row>
    <row r="1890" spans="6:12" ht="12.75">
      <c r="F1890"/>
      <c r="G1890"/>
      <c r="H1890"/>
      <c r="I1890"/>
      <c r="J1890"/>
      <c r="K1890"/>
      <c r="L1890"/>
    </row>
    <row r="1891" spans="6:12" ht="12.75">
      <c r="F1891"/>
      <c r="G1891"/>
      <c r="H1891"/>
      <c r="I1891"/>
      <c r="J1891"/>
      <c r="K1891"/>
      <c r="L1891"/>
    </row>
    <row r="1892" spans="6:12" ht="12.75">
      <c r="F1892"/>
      <c r="G1892"/>
      <c r="H1892"/>
      <c r="I1892"/>
      <c r="J1892"/>
      <c r="K1892"/>
      <c r="L1892"/>
    </row>
    <row r="1893" spans="6:12" ht="12.75">
      <c r="F1893"/>
      <c r="G1893"/>
      <c r="H1893"/>
      <c r="I1893"/>
      <c r="J1893"/>
      <c r="K1893"/>
      <c r="L1893"/>
    </row>
    <row r="1894" spans="6:12" ht="12.75">
      <c r="F1894"/>
      <c r="G1894"/>
      <c r="H1894"/>
      <c r="I1894"/>
      <c r="J1894"/>
      <c r="K1894"/>
      <c r="L1894"/>
    </row>
    <row r="1895" spans="6:12" ht="12.75">
      <c r="F1895"/>
      <c r="G1895"/>
      <c r="H1895"/>
      <c r="I1895"/>
      <c r="J1895"/>
      <c r="K1895"/>
      <c r="L1895"/>
    </row>
    <row r="1896" spans="6:12" ht="12.75">
      <c r="F1896"/>
      <c r="G1896"/>
      <c r="H1896"/>
      <c r="I1896"/>
      <c r="J1896"/>
      <c r="K1896"/>
      <c r="L1896"/>
    </row>
    <row r="1897" spans="6:12" ht="12.75">
      <c r="F1897"/>
      <c r="G1897"/>
      <c r="H1897"/>
      <c r="I1897"/>
      <c r="J1897"/>
      <c r="K1897"/>
      <c r="L1897"/>
    </row>
    <row r="1898" spans="6:12" ht="12.75">
      <c r="F1898"/>
      <c r="G1898"/>
      <c r="H1898"/>
      <c r="I1898"/>
      <c r="J1898"/>
      <c r="K1898"/>
      <c r="L1898"/>
    </row>
    <row r="1899" spans="6:12" ht="12.75">
      <c r="F1899"/>
      <c r="G1899"/>
      <c r="H1899"/>
      <c r="I1899"/>
      <c r="J1899"/>
      <c r="K1899"/>
      <c r="L1899"/>
    </row>
    <row r="1900" spans="6:12" ht="12.75">
      <c r="F1900"/>
      <c r="G1900"/>
      <c r="H1900"/>
      <c r="I1900"/>
      <c r="J1900"/>
      <c r="K1900"/>
      <c r="L1900"/>
    </row>
    <row r="1901" spans="6:12" ht="12.75">
      <c r="F1901"/>
      <c r="G1901"/>
      <c r="H1901"/>
      <c r="I1901"/>
      <c r="J1901"/>
      <c r="K1901"/>
      <c r="L1901"/>
    </row>
    <row r="1902" spans="6:12" ht="12.75">
      <c r="F1902"/>
      <c r="G1902"/>
      <c r="H1902"/>
      <c r="I1902"/>
      <c r="J1902"/>
      <c r="K1902"/>
      <c r="L1902"/>
    </row>
    <row r="1903" spans="6:12" ht="12.75">
      <c r="F1903"/>
      <c r="G1903"/>
      <c r="H1903"/>
      <c r="I1903"/>
      <c r="J1903"/>
      <c r="K1903"/>
      <c r="L1903"/>
    </row>
    <row r="1904" spans="6:12" ht="12.75">
      <c r="F1904"/>
      <c r="G1904"/>
      <c r="H1904"/>
      <c r="I1904"/>
      <c r="J1904"/>
      <c r="K1904"/>
      <c r="L1904"/>
    </row>
    <row r="1905" spans="6:12" ht="12.75">
      <c r="F1905"/>
      <c r="G1905"/>
      <c r="H1905"/>
      <c r="I1905"/>
      <c r="J1905"/>
      <c r="K1905"/>
      <c r="L1905"/>
    </row>
    <row r="1906" spans="6:12" ht="12.75">
      <c r="F1906"/>
      <c r="G1906"/>
      <c r="H1906"/>
      <c r="I1906"/>
      <c r="J1906"/>
      <c r="K1906"/>
      <c r="L1906"/>
    </row>
    <row r="1907" spans="6:12" ht="12.75">
      <c r="F1907"/>
      <c r="G1907"/>
      <c r="H1907"/>
      <c r="I1907"/>
      <c r="J1907"/>
      <c r="K1907"/>
      <c r="L1907"/>
    </row>
    <row r="1908" spans="6:12" ht="12.75">
      <c r="F1908"/>
      <c r="G1908"/>
      <c r="H1908"/>
      <c r="I1908"/>
      <c r="J1908"/>
      <c r="K1908"/>
      <c r="L1908"/>
    </row>
    <row r="1909" spans="6:12" ht="12.75">
      <c r="F1909"/>
      <c r="G1909"/>
      <c r="H1909"/>
      <c r="I1909"/>
      <c r="J1909"/>
      <c r="K1909"/>
      <c r="L1909"/>
    </row>
    <row r="1910" spans="6:12" ht="12.75">
      <c r="F1910"/>
      <c r="G1910"/>
      <c r="H1910"/>
      <c r="I1910"/>
      <c r="J1910"/>
      <c r="K1910"/>
      <c r="L1910"/>
    </row>
    <row r="1911" spans="6:12" ht="12.75">
      <c r="F1911"/>
      <c r="G1911"/>
      <c r="H1911"/>
      <c r="I1911"/>
      <c r="J1911"/>
      <c r="K1911"/>
      <c r="L1911"/>
    </row>
    <row r="1912" spans="6:12" ht="12.75">
      <c r="F1912"/>
      <c r="G1912"/>
      <c r="H1912"/>
      <c r="I1912"/>
      <c r="J1912"/>
      <c r="K1912"/>
      <c r="L1912"/>
    </row>
    <row r="1913" spans="6:12" ht="12.75">
      <c r="F1913"/>
      <c r="G1913"/>
      <c r="H1913"/>
      <c r="I1913"/>
      <c r="J1913"/>
      <c r="K1913"/>
      <c r="L1913"/>
    </row>
    <row r="1914" spans="6:12" ht="12.75">
      <c r="F1914"/>
      <c r="G1914"/>
      <c r="H1914"/>
      <c r="I1914"/>
      <c r="J1914"/>
      <c r="K1914"/>
      <c r="L1914"/>
    </row>
    <row r="1915" spans="6:12" ht="12.75">
      <c r="F1915"/>
      <c r="G1915"/>
      <c r="H1915"/>
      <c r="I1915"/>
      <c r="J1915"/>
      <c r="K1915"/>
      <c r="L1915"/>
    </row>
    <row r="1916" spans="6:12" ht="12.75">
      <c r="F1916"/>
      <c r="G1916"/>
      <c r="H1916"/>
      <c r="I1916"/>
      <c r="J1916"/>
      <c r="K1916"/>
      <c r="L1916"/>
    </row>
    <row r="1917" spans="6:12" ht="12.75">
      <c r="F1917"/>
      <c r="G1917"/>
      <c r="H1917"/>
      <c r="I1917"/>
      <c r="J1917"/>
      <c r="K1917"/>
      <c r="L1917"/>
    </row>
    <row r="1918" spans="6:12" ht="12.75">
      <c r="F1918"/>
      <c r="G1918"/>
      <c r="H1918"/>
      <c r="I1918"/>
      <c r="J1918"/>
      <c r="K1918"/>
      <c r="L1918"/>
    </row>
    <row r="1919" spans="6:12" ht="12.75">
      <c r="F1919"/>
      <c r="G1919"/>
      <c r="H1919"/>
      <c r="I1919"/>
      <c r="J1919"/>
      <c r="K1919"/>
      <c r="L1919"/>
    </row>
    <row r="1920" spans="6:12" ht="12.75">
      <c r="F1920"/>
      <c r="G1920"/>
      <c r="H1920"/>
      <c r="I1920"/>
      <c r="J1920"/>
      <c r="K1920"/>
      <c r="L1920"/>
    </row>
    <row r="1921" spans="6:12" ht="12.75">
      <c r="F1921"/>
      <c r="G1921"/>
      <c r="H1921"/>
      <c r="I1921"/>
      <c r="J1921"/>
      <c r="K1921"/>
      <c r="L1921"/>
    </row>
    <row r="1922" spans="6:12" ht="12.75">
      <c r="F1922"/>
      <c r="G1922"/>
      <c r="H1922"/>
      <c r="I1922"/>
      <c r="J1922"/>
      <c r="K1922"/>
      <c r="L1922"/>
    </row>
    <row r="1923" spans="6:12" ht="12.75">
      <c r="F1923"/>
      <c r="G1923"/>
      <c r="H1923"/>
      <c r="I1923"/>
      <c r="J1923"/>
      <c r="K1923"/>
      <c r="L1923"/>
    </row>
    <row r="1924" spans="6:12" ht="12.75">
      <c r="F1924"/>
      <c r="G1924"/>
      <c r="H1924"/>
      <c r="I1924"/>
      <c r="J1924"/>
      <c r="K1924"/>
      <c r="L1924"/>
    </row>
    <row r="1925" spans="6:12" ht="12.75">
      <c r="F1925"/>
      <c r="G1925"/>
      <c r="H1925"/>
      <c r="I1925"/>
      <c r="J1925"/>
      <c r="K1925"/>
      <c r="L1925"/>
    </row>
    <row r="1926" spans="6:12" ht="12.75">
      <c r="F1926"/>
      <c r="G1926"/>
      <c r="H1926"/>
      <c r="I1926"/>
      <c r="J1926"/>
      <c r="K1926"/>
      <c r="L1926"/>
    </row>
    <row r="1927" spans="6:12" ht="12.75">
      <c r="F1927"/>
      <c r="G1927"/>
      <c r="H1927"/>
      <c r="I1927"/>
      <c r="J1927"/>
      <c r="K1927"/>
      <c r="L1927"/>
    </row>
    <row r="1928" spans="6:12" ht="12.75">
      <c r="F1928"/>
      <c r="G1928"/>
      <c r="H1928"/>
      <c r="I1928"/>
      <c r="J1928"/>
      <c r="K1928"/>
      <c r="L1928"/>
    </row>
    <row r="1929" spans="6:12" ht="12.75">
      <c r="F1929"/>
      <c r="G1929"/>
      <c r="H1929"/>
      <c r="I1929"/>
      <c r="J1929"/>
      <c r="K1929"/>
      <c r="L1929"/>
    </row>
    <row r="1930" spans="6:12" ht="12.75">
      <c r="F1930"/>
      <c r="G1930"/>
      <c r="H1930"/>
      <c r="I1930"/>
      <c r="J1930"/>
      <c r="K1930"/>
      <c r="L1930"/>
    </row>
    <row r="1931" spans="6:12" ht="12.75">
      <c r="F1931"/>
      <c r="G1931"/>
      <c r="H1931"/>
      <c r="I1931"/>
      <c r="J1931"/>
      <c r="K1931"/>
      <c r="L1931"/>
    </row>
    <row r="1932" spans="6:12" ht="12.75">
      <c r="F1932"/>
      <c r="G1932"/>
      <c r="H1932"/>
      <c r="I1932"/>
      <c r="J1932"/>
      <c r="K1932"/>
      <c r="L1932"/>
    </row>
    <row r="1933" spans="6:12" ht="12.75">
      <c r="F1933"/>
      <c r="G1933"/>
      <c r="H1933"/>
      <c r="I1933"/>
      <c r="J1933"/>
      <c r="K1933"/>
      <c r="L1933"/>
    </row>
    <row r="1934" spans="6:12" ht="12.75">
      <c r="F1934"/>
      <c r="G1934"/>
      <c r="H1934"/>
      <c r="I1934"/>
      <c r="J1934"/>
      <c r="K1934"/>
      <c r="L1934"/>
    </row>
    <row r="1935" spans="6:12" ht="12.75">
      <c r="F1935"/>
      <c r="G1935"/>
      <c r="H1935"/>
      <c r="I1935"/>
      <c r="J1935"/>
      <c r="K1935"/>
      <c r="L1935"/>
    </row>
    <row r="1936" spans="6:12" ht="12.75">
      <c r="F1936"/>
      <c r="G1936"/>
      <c r="H1936"/>
      <c r="I1936"/>
      <c r="J1936"/>
      <c r="K1936"/>
      <c r="L1936"/>
    </row>
    <row r="1937" spans="6:12" ht="12.75">
      <c r="F1937"/>
      <c r="G1937"/>
      <c r="H1937"/>
      <c r="I1937"/>
      <c r="J1937"/>
      <c r="K1937"/>
      <c r="L1937"/>
    </row>
    <row r="1938" spans="6:12" ht="12.75">
      <c r="F1938"/>
      <c r="G1938"/>
      <c r="H1938"/>
      <c r="I1938"/>
      <c r="J1938"/>
      <c r="K1938"/>
      <c r="L1938"/>
    </row>
    <row r="1939" spans="6:12" ht="12.75">
      <c r="F1939"/>
      <c r="G1939"/>
      <c r="H1939"/>
      <c r="I1939"/>
      <c r="J1939"/>
      <c r="K1939"/>
      <c r="L1939"/>
    </row>
    <row r="1940" spans="6:12" ht="12.75">
      <c r="F1940"/>
      <c r="G1940"/>
      <c r="H1940"/>
      <c r="I1940"/>
      <c r="J1940"/>
      <c r="K1940"/>
      <c r="L1940"/>
    </row>
    <row r="1941" spans="6:12" ht="12.75">
      <c r="F1941"/>
      <c r="G1941"/>
      <c r="H1941"/>
      <c r="I1941"/>
      <c r="J1941"/>
      <c r="K1941"/>
      <c r="L1941"/>
    </row>
    <row r="1942" spans="6:12" ht="12.75">
      <c r="F1942"/>
      <c r="G1942"/>
      <c r="H1942"/>
      <c r="I1942"/>
      <c r="J1942"/>
      <c r="K1942"/>
      <c r="L1942"/>
    </row>
    <row r="1943" spans="6:12" ht="12.75">
      <c r="F1943"/>
      <c r="G1943"/>
      <c r="H1943"/>
      <c r="I1943"/>
      <c r="J1943"/>
      <c r="K1943"/>
      <c r="L1943"/>
    </row>
    <row r="1944" spans="6:12" ht="12.75">
      <c r="F1944"/>
      <c r="G1944"/>
      <c r="H1944"/>
      <c r="I1944"/>
      <c r="J1944"/>
      <c r="K1944"/>
      <c r="L1944"/>
    </row>
    <row r="1945" spans="6:12" ht="12.75">
      <c r="F1945"/>
      <c r="G1945"/>
      <c r="H1945"/>
      <c r="I1945"/>
      <c r="J1945"/>
      <c r="K1945"/>
      <c r="L1945"/>
    </row>
    <row r="1946" spans="6:12" ht="12.75">
      <c r="F1946"/>
      <c r="G1946"/>
      <c r="H1946"/>
      <c r="I1946"/>
      <c r="J1946"/>
      <c r="K1946"/>
      <c r="L1946"/>
    </row>
    <row r="1947" spans="6:12" ht="12.75">
      <c r="F1947"/>
      <c r="G1947"/>
      <c r="H1947"/>
      <c r="I1947"/>
      <c r="J1947"/>
      <c r="K1947"/>
      <c r="L1947"/>
    </row>
    <row r="1948" spans="6:12" ht="12.75">
      <c r="F1948"/>
      <c r="G1948"/>
      <c r="H1948"/>
      <c r="I1948"/>
      <c r="J1948"/>
      <c r="K1948"/>
      <c r="L1948"/>
    </row>
    <row r="1949" spans="6:12" ht="12.75">
      <c r="F1949"/>
      <c r="G1949"/>
      <c r="H1949"/>
      <c r="I1949"/>
      <c r="J1949"/>
      <c r="K1949"/>
      <c r="L1949"/>
    </row>
    <row r="1950" spans="6:12" ht="12.75">
      <c r="F1950"/>
      <c r="G1950"/>
      <c r="H1950"/>
      <c r="I1950"/>
      <c r="J1950"/>
      <c r="K1950"/>
      <c r="L1950"/>
    </row>
    <row r="1951" spans="6:12" ht="12.75">
      <c r="F1951"/>
      <c r="G1951"/>
      <c r="H1951"/>
      <c r="I1951"/>
      <c r="J1951"/>
      <c r="K1951"/>
      <c r="L1951"/>
    </row>
    <row r="1952" spans="6:12" ht="12.75">
      <c r="F1952"/>
      <c r="G1952"/>
      <c r="H1952"/>
      <c r="I1952"/>
      <c r="J1952"/>
      <c r="K1952"/>
      <c r="L1952"/>
    </row>
    <row r="1953" spans="6:12" ht="12.75">
      <c r="F1953"/>
      <c r="G1953"/>
      <c r="H1953"/>
      <c r="I1953"/>
      <c r="J1953"/>
      <c r="K1953"/>
      <c r="L1953"/>
    </row>
    <row r="1954" spans="6:12" ht="12.75">
      <c r="F1954"/>
      <c r="G1954"/>
      <c r="H1954"/>
      <c r="I1954"/>
      <c r="J1954"/>
      <c r="K1954"/>
      <c r="L1954"/>
    </row>
    <row r="1955" spans="6:12" ht="12.75">
      <c r="F1955"/>
      <c r="G1955"/>
      <c r="H1955"/>
      <c r="I1955"/>
      <c r="J1955"/>
      <c r="K1955"/>
      <c r="L1955"/>
    </row>
    <row r="1956" spans="6:12" ht="12.75">
      <c r="F1956"/>
      <c r="G1956"/>
      <c r="H1956"/>
      <c r="I1956"/>
      <c r="J1956"/>
      <c r="K1956"/>
      <c r="L1956"/>
    </row>
    <row r="1957" spans="6:12" ht="12.75">
      <c r="F1957"/>
      <c r="G1957"/>
      <c r="H1957"/>
      <c r="I1957"/>
      <c r="J1957"/>
      <c r="K1957"/>
      <c r="L1957"/>
    </row>
    <row r="1958" spans="6:12" ht="12.75">
      <c r="F1958"/>
      <c r="G1958"/>
      <c r="H1958"/>
      <c r="I1958"/>
      <c r="J1958"/>
      <c r="K1958"/>
      <c r="L1958"/>
    </row>
    <row r="1959" spans="6:12" ht="12.75">
      <c r="F1959"/>
      <c r="G1959"/>
      <c r="H1959"/>
      <c r="I1959"/>
      <c r="J1959"/>
      <c r="K1959"/>
      <c r="L1959"/>
    </row>
    <row r="1960" spans="6:12" ht="12.75">
      <c r="F1960"/>
      <c r="G1960"/>
      <c r="H1960"/>
      <c r="I1960"/>
      <c r="J1960"/>
      <c r="K1960"/>
      <c r="L1960"/>
    </row>
    <row r="1961" spans="6:12" ht="12.75">
      <c r="F1961"/>
      <c r="G1961"/>
      <c r="H1961"/>
      <c r="I1961"/>
      <c r="J1961"/>
      <c r="K1961"/>
      <c r="L1961"/>
    </row>
    <row r="1962" spans="6:12" ht="12.75">
      <c r="F1962"/>
      <c r="G1962"/>
      <c r="H1962"/>
      <c r="I1962"/>
      <c r="J1962"/>
      <c r="K1962"/>
      <c r="L1962"/>
    </row>
    <row r="1963" spans="6:12" ht="12.75">
      <c r="F1963"/>
      <c r="G1963"/>
      <c r="H1963"/>
      <c r="I1963"/>
      <c r="J1963"/>
      <c r="K1963"/>
      <c r="L1963"/>
    </row>
    <row r="1964" spans="6:12" ht="12.75">
      <c r="F1964"/>
      <c r="G1964"/>
      <c r="H1964"/>
      <c r="I1964"/>
      <c r="J1964"/>
      <c r="K1964"/>
      <c r="L1964"/>
    </row>
    <row r="1965" spans="6:12" ht="12.75">
      <c r="F1965"/>
      <c r="G1965"/>
      <c r="H1965"/>
      <c r="I1965"/>
      <c r="J1965"/>
      <c r="K1965"/>
      <c r="L1965"/>
    </row>
    <row r="1966" spans="6:12" ht="12.75">
      <c r="F1966"/>
      <c r="G1966"/>
      <c r="H1966"/>
      <c r="I1966"/>
      <c r="J1966"/>
      <c r="K1966"/>
      <c r="L1966"/>
    </row>
    <row r="1967" spans="6:12" ht="12.75">
      <c r="F1967"/>
      <c r="G1967"/>
      <c r="H1967"/>
      <c r="I1967"/>
      <c r="J1967"/>
      <c r="K1967"/>
      <c r="L1967"/>
    </row>
    <row r="1968" spans="6:12" ht="12.75">
      <c r="F1968"/>
      <c r="G1968"/>
      <c r="H1968"/>
      <c r="I1968"/>
      <c r="J1968"/>
      <c r="K1968"/>
      <c r="L1968"/>
    </row>
    <row r="1969" spans="6:12" ht="12.75">
      <c r="F1969"/>
      <c r="G1969"/>
      <c r="H1969"/>
      <c r="I1969"/>
      <c r="J1969"/>
      <c r="K1969"/>
      <c r="L1969"/>
    </row>
    <row r="1970" spans="6:12" ht="12.75">
      <c r="F1970"/>
      <c r="G1970"/>
      <c r="H1970"/>
      <c r="I1970"/>
      <c r="J1970"/>
      <c r="K1970"/>
      <c r="L1970"/>
    </row>
    <row r="1971" spans="6:12" ht="12.75">
      <c r="F1971"/>
      <c r="G1971"/>
      <c r="H1971"/>
      <c r="I1971"/>
      <c r="J1971"/>
      <c r="K1971"/>
      <c r="L1971"/>
    </row>
    <row r="1972" spans="6:12" ht="12.75">
      <c r="F1972"/>
      <c r="G1972"/>
      <c r="H1972"/>
      <c r="I1972"/>
      <c r="J1972"/>
      <c r="K1972"/>
      <c r="L1972"/>
    </row>
    <row r="1973" spans="6:12" ht="12.75">
      <c r="F1973"/>
      <c r="G1973"/>
      <c r="H1973"/>
      <c r="I1973"/>
      <c r="J1973"/>
      <c r="K1973"/>
      <c r="L1973"/>
    </row>
    <row r="1974" spans="6:12" ht="12.75">
      <c r="F1974"/>
      <c r="G1974"/>
      <c r="H1974"/>
      <c r="I1974"/>
      <c r="J1974"/>
      <c r="K1974"/>
      <c r="L1974"/>
    </row>
    <row r="1975" spans="6:12" ht="12.75">
      <c r="F1975"/>
      <c r="G1975"/>
      <c r="H1975"/>
      <c r="I1975"/>
      <c r="J1975"/>
      <c r="K1975"/>
      <c r="L1975"/>
    </row>
    <row r="1976" spans="6:12" ht="12.75">
      <c r="F1976"/>
      <c r="G1976"/>
      <c r="H1976"/>
      <c r="I1976"/>
      <c r="J1976"/>
      <c r="K1976"/>
      <c r="L1976"/>
    </row>
    <row r="1977" spans="6:12" ht="12.75">
      <c r="F1977"/>
      <c r="G1977"/>
      <c r="H1977"/>
      <c r="I1977"/>
      <c r="J1977"/>
      <c r="K1977"/>
      <c r="L1977"/>
    </row>
    <row r="1978" spans="6:12" ht="12.75">
      <c r="F1978"/>
      <c r="G1978"/>
      <c r="H1978"/>
      <c r="I1978"/>
      <c r="J1978"/>
      <c r="K1978"/>
      <c r="L1978"/>
    </row>
    <row r="1979" spans="6:12" ht="12.75">
      <c r="F1979"/>
      <c r="G1979"/>
      <c r="H1979"/>
      <c r="I1979"/>
      <c r="J1979"/>
      <c r="K1979"/>
      <c r="L1979"/>
    </row>
    <row r="1980" spans="6:12" ht="12.75">
      <c r="F1980"/>
      <c r="G1980"/>
      <c r="H1980"/>
      <c r="I1980"/>
      <c r="J1980"/>
      <c r="K1980"/>
      <c r="L1980"/>
    </row>
    <row r="1981" spans="6:12" ht="12.75">
      <c r="F1981"/>
      <c r="G1981"/>
      <c r="H1981"/>
      <c r="I1981"/>
      <c r="J1981"/>
      <c r="K1981"/>
      <c r="L1981"/>
    </row>
    <row r="1982" spans="6:12" ht="12.75">
      <c r="F1982"/>
      <c r="G1982"/>
      <c r="H1982"/>
      <c r="I1982"/>
      <c r="J1982"/>
      <c r="K1982"/>
      <c r="L1982"/>
    </row>
    <row r="1983" spans="6:12" ht="12.75">
      <c r="F1983"/>
      <c r="G1983"/>
      <c r="H1983"/>
      <c r="I1983"/>
      <c r="J1983"/>
      <c r="K1983"/>
      <c r="L1983"/>
    </row>
    <row r="1984" spans="6:12" ht="12.75">
      <c r="F1984"/>
      <c r="G1984"/>
      <c r="H1984"/>
      <c r="I1984"/>
      <c r="J1984"/>
      <c r="K1984"/>
      <c r="L1984"/>
    </row>
    <row r="1985" spans="6:12" ht="12.75">
      <c r="F1985"/>
      <c r="G1985"/>
      <c r="H1985"/>
      <c r="I1985"/>
      <c r="J1985"/>
      <c r="K1985"/>
      <c r="L1985"/>
    </row>
    <row r="1986" spans="6:12" ht="12.75">
      <c r="F1986"/>
      <c r="G1986"/>
      <c r="H1986"/>
      <c r="I1986"/>
      <c r="J1986"/>
      <c r="K1986"/>
      <c r="L1986"/>
    </row>
    <row r="1987" spans="6:12" ht="12.75">
      <c r="F1987"/>
      <c r="G1987"/>
      <c r="H1987"/>
      <c r="I1987"/>
      <c r="J1987"/>
      <c r="K1987"/>
      <c r="L1987"/>
    </row>
    <row r="1988" spans="6:12" ht="12.75">
      <c r="F1988"/>
      <c r="G1988"/>
      <c r="H1988"/>
      <c r="I1988"/>
      <c r="J1988"/>
      <c r="K1988"/>
      <c r="L1988"/>
    </row>
    <row r="1989" spans="6:12" ht="12.75">
      <c r="F1989"/>
      <c r="G1989"/>
      <c r="H1989"/>
      <c r="I1989"/>
      <c r="J1989"/>
      <c r="K1989"/>
      <c r="L1989"/>
    </row>
    <row r="1990" spans="6:12" ht="12.75">
      <c r="F1990"/>
      <c r="G1990"/>
      <c r="H1990"/>
      <c r="I1990"/>
      <c r="J1990"/>
      <c r="K1990"/>
      <c r="L1990"/>
    </row>
    <row r="1991" spans="6:12" ht="12.75">
      <c r="F1991"/>
      <c r="G1991"/>
      <c r="H1991"/>
      <c r="I1991"/>
      <c r="J1991"/>
      <c r="K1991"/>
      <c r="L1991"/>
    </row>
    <row r="1992" spans="6:12" ht="12.75">
      <c r="F1992"/>
      <c r="G1992"/>
      <c r="H1992"/>
      <c r="I1992"/>
      <c r="J1992"/>
      <c r="K1992"/>
      <c r="L1992"/>
    </row>
    <row r="1993" spans="6:12" ht="12.75">
      <c r="F1993"/>
      <c r="G1993"/>
      <c r="H1993"/>
      <c r="I1993"/>
      <c r="J1993"/>
      <c r="K1993"/>
      <c r="L1993"/>
    </row>
    <row r="1994" spans="6:12" ht="12.75">
      <c r="F1994"/>
      <c r="G1994"/>
      <c r="H1994"/>
      <c r="I1994"/>
      <c r="J1994"/>
      <c r="K1994"/>
      <c r="L1994"/>
    </row>
    <row r="1995" spans="6:12" ht="12.75">
      <c r="F1995"/>
      <c r="G1995"/>
      <c r="H1995"/>
      <c r="I1995"/>
      <c r="J1995"/>
      <c r="K1995"/>
      <c r="L1995"/>
    </row>
    <row r="1996" spans="6:12" ht="12.75">
      <c r="F1996"/>
      <c r="G1996"/>
      <c r="H1996"/>
      <c r="I1996"/>
      <c r="J1996"/>
      <c r="K1996"/>
      <c r="L1996"/>
    </row>
    <row r="1997" spans="6:12" ht="12.75">
      <c r="F1997"/>
      <c r="G1997"/>
      <c r="H1997"/>
      <c r="I1997"/>
      <c r="J1997"/>
      <c r="K1997"/>
      <c r="L1997"/>
    </row>
    <row r="1998" spans="6:12" ht="12.75">
      <c r="F1998"/>
      <c r="G1998"/>
      <c r="H1998"/>
      <c r="I1998"/>
      <c r="J1998"/>
      <c r="K1998"/>
      <c r="L1998"/>
    </row>
    <row r="1999" spans="6:12" ht="12.75">
      <c r="F1999"/>
      <c r="G1999"/>
      <c r="H1999"/>
      <c r="I1999"/>
      <c r="J1999"/>
      <c r="K1999"/>
      <c r="L1999"/>
    </row>
    <row r="2000" spans="6:12" ht="12.75">
      <c r="F2000"/>
      <c r="G2000"/>
      <c r="H2000"/>
      <c r="I2000"/>
      <c r="J2000"/>
      <c r="K2000"/>
      <c r="L2000"/>
    </row>
    <row r="2001" spans="6:12" ht="12.75">
      <c r="F2001"/>
      <c r="G2001"/>
      <c r="H2001"/>
      <c r="I2001"/>
      <c r="J2001"/>
      <c r="K2001"/>
      <c r="L2001"/>
    </row>
    <row r="2002" spans="6:12" ht="12.75">
      <c r="F2002"/>
      <c r="G2002"/>
      <c r="H2002"/>
      <c r="I2002"/>
      <c r="J2002"/>
      <c r="K2002"/>
      <c r="L2002"/>
    </row>
    <row r="2003" spans="6:12" ht="12.75">
      <c r="F2003"/>
      <c r="G2003"/>
      <c r="H2003"/>
      <c r="I2003"/>
      <c r="J2003"/>
      <c r="K2003"/>
      <c r="L2003"/>
    </row>
    <row r="2004" spans="6:12" ht="12.75">
      <c r="F2004"/>
      <c r="G2004"/>
      <c r="H2004"/>
      <c r="I2004"/>
      <c r="J2004"/>
      <c r="K2004"/>
      <c r="L2004"/>
    </row>
    <row r="2005" spans="6:12" ht="12.75">
      <c r="F2005"/>
      <c r="G2005"/>
      <c r="H2005"/>
      <c r="I2005"/>
      <c r="J2005"/>
      <c r="K2005"/>
      <c r="L2005"/>
    </row>
    <row r="2006" spans="6:12" ht="12.75">
      <c r="F2006"/>
      <c r="G2006"/>
      <c r="H2006"/>
      <c r="I2006"/>
      <c r="J2006"/>
      <c r="K2006"/>
      <c r="L2006"/>
    </row>
    <row r="2007" spans="6:12" ht="12.75">
      <c r="F2007"/>
      <c r="G2007"/>
      <c r="H2007"/>
      <c r="I2007"/>
      <c r="J2007"/>
      <c r="K2007"/>
      <c r="L2007"/>
    </row>
    <row r="2008" spans="6:12" ht="12.75">
      <c r="F2008"/>
      <c r="G2008"/>
      <c r="H2008"/>
      <c r="I2008"/>
      <c r="J2008"/>
      <c r="K2008"/>
      <c r="L2008"/>
    </row>
    <row r="2009" spans="6:12" ht="12.75">
      <c r="F2009"/>
      <c r="G2009"/>
      <c r="H2009"/>
      <c r="I2009"/>
      <c r="J2009"/>
      <c r="K2009"/>
      <c r="L2009"/>
    </row>
    <row r="2010" spans="6:12" ht="12.75">
      <c r="F2010"/>
      <c r="G2010"/>
      <c r="H2010"/>
      <c r="I2010"/>
      <c r="J2010"/>
      <c r="K2010"/>
      <c r="L2010"/>
    </row>
    <row r="2011" spans="6:12" ht="12.75">
      <c r="F2011"/>
      <c r="G2011"/>
      <c r="H2011"/>
      <c r="I2011"/>
      <c r="J2011"/>
      <c r="K2011"/>
      <c r="L2011"/>
    </row>
    <row r="2012" spans="6:12" ht="12.75">
      <c r="F2012"/>
      <c r="G2012"/>
      <c r="H2012"/>
      <c r="I2012"/>
      <c r="J2012"/>
      <c r="K2012"/>
      <c r="L2012"/>
    </row>
    <row r="2013" spans="6:12" ht="12.75">
      <c r="F2013"/>
      <c r="G2013"/>
      <c r="H2013"/>
      <c r="I2013"/>
      <c r="J2013"/>
      <c r="K2013"/>
      <c r="L2013"/>
    </row>
    <row r="2014" spans="6:12" ht="12.75">
      <c r="F2014"/>
      <c r="G2014"/>
      <c r="H2014"/>
      <c r="I2014"/>
      <c r="J2014"/>
      <c r="K2014"/>
      <c r="L2014"/>
    </row>
    <row r="2015" spans="6:12" ht="12.75">
      <c r="F2015"/>
      <c r="G2015"/>
      <c r="H2015"/>
      <c r="I2015"/>
      <c r="J2015"/>
      <c r="K2015"/>
      <c r="L2015"/>
    </row>
    <row r="2016" spans="6:12" ht="12.75">
      <c r="F2016"/>
      <c r="G2016"/>
      <c r="H2016"/>
      <c r="I2016"/>
      <c r="J2016"/>
      <c r="K2016"/>
      <c r="L2016"/>
    </row>
    <row r="2017" spans="6:12" ht="12.75">
      <c r="F2017"/>
      <c r="G2017"/>
      <c r="H2017"/>
      <c r="I2017"/>
      <c r="J2017"/>
      <c r="K2017"/>
      <c r="L2017"/>
    </row>
    <row r="2018" spans="6:12" ht="12.75">
      <c r="F2018"/>
      <c r="G2018"/>
      <c r="H2018"/>
      <c r="I2018"/>
      <c r="J2018"/>
      <c r="K2018"/>
      <c r="L2018"/>
    </row>
    <row r="2019" spans="6:12" ht="12.75">
      <c r="F2019"/>
      <c r="G2019"/>
      <c r="H2019"/>
      <c r="I2019"/>
      <c r="J2019"/>
      <c r="K2019"/>
      <c r="L2019"/>
    </row>
    <row r="2020" spans="6:12" ht="12.75">
      <c r="F2020"/>
      <c r="G2020"/>
      <c r="H2020"/>
      <c r="I2020"/>
      <c r="J2020"/>
      <c r="K2020"/>
      <c r="L2020"/>
    </row>
    <row r="2021" spans="6:12" ht="12.75">
      <c r="F2021"/>
      <c r="G2021"/>
      <c r="H2021"/>
      <c r="I2021"/>
      <c r="J2021"/>
      <c r="K2021"/>
      <c r="L2021"/>
    </row>
    <row r="2022" spans="6:12" ht="12.75">
      <c r="F2022"/>
      <c r="G2022"/>
      <c r="H2022"/>
      <c r="I2022"/>
      <c r="J2022"/>
      <c r="K2022"/>
      <c r="L2022"/>
    </row>
    <row r="2023" spans="6:12" ht="12.75">
      <c r="F2023"/>
      <c r="G2023"/>
      <c r="H2023"/>
      <c r="I2023"/>
      <c r="J2023"/>
      <c r="K2023"/>
      <c r="L2023"/>
    </row>
    <row r="2024" spans="6:12" ht="12.75">
      <c r="F2024"/>
      <c r="G2024"/>
      <c r="H2024"/>
      <c r="I2024"/>
      <c r="J2024"/>
      <c r="K2024"/>
      <c r="L2024"/>
    </row>
    <row r="2025" spans="6:12" ht="12.75">
      <c r="F2025"/>
      <c r="G2025"/>
      <c r="H2025"/>
      <c r="I2025"/>
      <c r="J2025"/>
      <c r="K2025"/>
      <c r="L2025"/>
    </row>
    <row r="2026" spans="6:12" ht="12.75">
      <c r="F2026"/>
      <c r="G2026"/>
      <c r="H2026"/>
      <c r="I2026"/>
      <c r="J2026"/>
      <c r="K2026"/>
      <c r="L2026"/>
    </row>
    <row r="2027" spans="6:12" ht="12.75">
      <c r="F2027"/>
      <c r="G2027"/>
      <c r="H2027"/>
      <c r="I2027"/>
      <c r="J2027"/>
      <c r="K2027"/>
      <c r="L2027"/>
    </row>
    <row r="2028" spans="6:12" ht="12.75">
      <c r="F2028"/>
      <c r="G2028"/>
      <c r="H2028"/>
      <c r="I2028"/>
      <c r="J2028"/>
      <c r="K2028"/>
      <c r="L2028"/>
    </row>
    <row r="2029" spans="6:12" ht="12.75">
      <c r="F2029"/>
      <c r="G2029"/>
      <c r="H2029"/>
      <c r="I2029"/>
      <c r="J2029"/>
      <c r="K2029"/>
      <c r="L2029"/>
    </row>
    <row r="2030" spans="6:12" ht="12.75">
      <c r="F2030"/>
      <c r="G2030"/>
      <c r="H2030"/>
      <c r="I2030"/>
      <c r="J2030"/>
      <c r="K2030"/>
      <c r="L2030"/>
    </row>
    <row r="2031" spans="6:12" ht="12.75">
      <c r="F2031"/>
      <c r="G2031"/>
      <c r="H2031"/>
      <c r="I2031"/>
      <c r="J2031"/>
      <c r="K2031"/>
      <c r="L2031"/>
    </row>
    <row r="2032" spans="6:12" ht="12.75">
      <c r="F2032"/>
      <c r="G2032"/>
      <c r="H2032"/>
      <c r="I2032"/>
      <c r="J2032"/>
      <c r="K2032"/>
      <c r="L2032"/>
    </row>
    <row r="2033" spans="6:12" ht="12.75">
      <c r="F2033"/>
      <c r="G2033"/>
      <c r="H2033"/>
      <c r="I2033"/>
      <c r="J2033"/>
      <c r="K2033"/>
      <c r="L2033"/>
    </row>
    <row r="2034" spans="6:12" ht="12.75">
      <c r="F2034"/>
      <c r="G2034"/>
      <c r="H2034"/>
      <c r="I2034"/>
      <c r="J2034"/>
      <c r="K2034"/>
      <c r="L2034"/>
    </row>
    <row r="2035" spans="6:12" ht="12.75">
      <c r="F2035"/>
      <c r="G2035"/>
      <c r="H2035"/>
      <c r="I2035"/>
      <c r="J2035"/>
      <c r="K2035"/>
      <c r="L2035"/>
    </row>
    <row r="2036" spans="6:12" ht="12.75">
      <c r="F2036"/>
      <c r="G2036"/>
      <c r="H2036"/>
      <c r="I2036"/>
      <c r="J2036"/>
      <c r="K2036"/>
      <c r="L2036"/>
    </row>
    <row r="2037" spans="6:12" ht="12.75">
      <c r="F2037"/>
      <c r="G2037"/>
      <c r="H2037"/>
      <c r="I2037"/>
      <c r="J2037"/>
      <c r="K2037"/>
      <c r="L2037"/>
    </row>
    <row r="2038" spans="6:12" ht="12.75">
      <c r="F2038"/>
      <c r="G2038"/>
      <c r="H2038"/>
      <c r="I2038"/>
      <c r="J2038"/>
      <c r="K2038"/>
      <c r="L2038"/>
    </row>
    <row r="2039" spans="6:12" ht="12.75">
      <c r="F2039"/>
      <c r="G2039"/>
      <c r="H2039"/>
      <c r="I2039"/>
      <c r="J2039"/>
      <c r="K2039"/>
      <c r="L2039"/>
    </row>
    <row r="2040" spans="6:12" ht="12.75">
      <c r="F2040"/>
      <c r="G2040"/>
      <c r="H2040"/>
      <c r="I2040"/>
      <c r="J2040"/>
      <c r="K2040"/>
      <c r="L2040"/>
    </row>
    <row r="2041" spans="6:12" ht="12.75">
      <c r="F2041"/>
      <c r="G2041"/>
      <c r="H2041"/>
      <c r="I2041"/>
      <c r="J2041"/>
      <c r="K2041"/>
      <c r="L2041"/>
    </row>
    <row r="2042" spans="6:12" ht="12.75">
      <c r="F2042"/>
      <c r="G2042"/>
      <c r="H2042"/>
      <c r="I2042"/>
      <c r="J2042"/>
      <c r="K2042"/>
      <c r="L2042"/>
    </row>
    <row r="2043" spans="6:12" ht="12.75">
      <c r="F2043"/>
      <c r="G2043"/>
      <c r="H2043"/>
      <c r="I2043"/>
      <c r="J2043"/>
      <c r="K2043"/>
      <c r="L2043"/>
    </row>
    <row r="2044" spans="6:12" ht="12.75">
      <c r="F2044"/>
      <c r="G2044"/>
      <c r="H2044"/>
      <c r="I2044"/>
      <c r="J2044"/>
      <c r="K2044"/>
      <c r="L2044"/>
    </row>
    <row r="2045" spans="6:12" ht="12.75">
      <c r="F2045"/>
      <c r="G2045"/>
      <c r="H2045"/>
      <c r="I2045"/>
      <c r="J2045"/>
      <c r="K2045"/>
      <c r="L2045"/>
    </row>
    <row r="2046" spans="6:12" ht="12.75">
      <c r="F2046"/>
      <c r="G2046"/>
      <c r="H2046"/>
      <c r="I2046"/>
      <c r="J2046"/>
      <c r="K2046"/>
      <c r="L2046"/>
    </row>
    <row r="2047" spans="6:12" ht="12.75">
      <c r="F2047"/>
      <c r="G2047"/>
      <c r="H2047"/>
      <c r="I2047"/>
      <c r="J2047"/>
      <c r="K2047"/>
      <c r="L2047"/>
    </row>
    <row r="2048" spans="6:12" ht="12.75">
      <c r="F2048"/>
      <c r="G2048"/>
      <c r="H2048"/>
      <c r="I2048"/>
      <c r="J2048"/>
      <c r="K2048"/>
      <c r="L2048"/>
    </row>
    <row r="2049" spans="6:12" ht="12.75">
      <c r="F2049"/>
      <c r="G2049"/>
      <c r="H2049"/>
      <c r="I2049"/>
      <c r="J2049"/>
      <c r="K2049"/>
      <c r="L2049"/>
    </row>
    <row r="2050" spans="6:12" ht="12.75">
      <c r="F2050"/>
      <c r="G2050"/>
      <c r="H2050"/>
      <c r="I2050"/>
      <c r="J2050"/>
      <c r="K2050"/>
      <c r="L2050"/>
    </row>
    <row r="2051" spans="6:12" ht="12.75">
      <c r="F2051"/>
      <c r="G2051"/>
      <c r="H2051"/>
      <c r="I2051"/>
      <c r="J2051"/>
      <c r="K2051"/>
      <c r="L2051"/>
    </row>
    <row r="2052" spans="6:12" ht="12.75">
      <c r="F2052"/>
      <c r="G2052"/>
      <c r="H2052"/>
      <c r="I2052"/>
      <c r="J2052"/>
      <c r="K2052"/>
      <c r="L2052"/>
    </row>
    <row r="2053" spans="6:12" ht="12.75">
      <c r="F2053"/>
      <c r="G2053"/>
      <c r="H2053"/>
      <c r="I2053"/>
      <c r="J2053"/>
      <c r="K2053"/>
      <c r="L2053"/>
    </row>
    <row r="2054" spans="6:12" ht="12.75">
      <c r="F2054"/>
      <c r="G2054"/>
      <c r="H2054"/>
      <c r="I2054"/>
      <c r="J2054"/>
      <c r="K2054"/>
      <c r="L2054"/>
    </row>
    <row r="2055" spans="6:12" ht="12.75">
      <c r="F2055"/>
      <c r="G2055"/>
      <c r="H2055"/>
      <c r="I2055"/>
      <c r="J2055"/>
      <c r="K2055"/>
      <c r="L2055"/>
    </row>
    <row r="2056" spans="6:12" ht="12.75">
      <c r="F2056"/>
      <c r="G2056"/>
      <c r="H2056"/>
      <c r="I2056"/>
      <c r="J2056"/>
      <c r="K2056"/>
      <c r="L2056"/>
    </row>
    <row r="2057" spans="6:12" ht="12.75">
      <c r="F2057"/>
      <c r="G2057"/>
      <c r="H2057"/>
      <c r="I2057"/>
      <c r="J2057"/>
      <c r="K2057"/>
      <c r="L2057"/>
    </row>
    <row r="2058" spans="6:12" ht="12.75">
      <c r="F2058"/>
      <c r="G2058"/>
      <c r="H2058"/>
      <c r="I2058"/>
      <c r="J2058"/>
      <c r="K2058"/>
      <c r="L2058"/>
    </row>
    <row r="2059" spans="6:12" ht="12.75">
      <c r="F2059"/>
      <c r="G2059"/>
      <c r="H2059"/>
      <c r="I2059"/>
      <c r="J2059"/>
      <c r="K2059"/>
      <c r="L2059"/>
    </row>
    <row r="2060" spans="6:12" ht="12.75">
      <c r="F2060"/>
      <c r="G2060"/>
      <c r="H2060"/>
      <c r="I2060"/>
      <c r="J2060"/>
      <c r="K2060"/>
      <c r="L2060"/>
    </row>
    <row r="2061" spans="6:12" ht="12.75">
      <c r="F2061"/>
      <c r="G2061"/>
      <c r="H2061"/>
      <c r="I2061"/>
      <c r="J2061"/>
      <c r="K2061"/>
      <c r="L2061"/>
    </row>
    <row r="2062" spans="6:12" ht="12.75">
      <c r="F2062"/>
      <c r="G2062"/>
      <c r="H2062"/>
      <c r="I2062"/>
      <c r="J2062"/>
      <c r="K2062"/>
      <c r="L2062"/>
    </row>
    <row r="2063" spans="6:12" ht="12.75">
      <c r="F2063"/>
      <c r="G2063"/>
      <c r="H2063"/>
      <c r="I2063"/>
      <c r="J2063"/>
      <c r="K2063"/>
      <c r="L2063"/>
    </row>
    <row r="2064" spans="6:12" ht="12.75">
      <c r="F2064"/>
      <c r="G2064"/>
      <c r="H2064"/>
      <c r="I2064"/>
      <c r="J2064"/>
      <c r="K2064"/>
      <c r="L2064"/>
    </row>
    <row r="2065" spans="6:12" ht="12.75">
      <c r="F2065"/>
      <c r="G2065"/>
      <c r="H2065"/>
      <c r="I2065"/>
      <c r="J2065"/>
      <c r="K2065"/>
      <c r="L2065"/>
    </row>
    <row r="2066" spans="6:12" ht="12.75">
      <c r="F2066"/>
      <c r="G2066"/>
      <c r="H2066"/>
      <c r="I2066"/>
      <c r="J2066"/>
      <c r="K2066"/>
      <c r="L2066"/>
    </row>
    <row r="2067" spans="6:12" ht="12.75">
      <c r="F2067"/>
      <c r="G2067"/>
      <c r="H2067"/>
      <c r="I2067"/>
      <c r="J2067"/>
      <c r="K2067"/>
      <c r="L2067"/>
    </row>
    <row r="2068" spans="6:12" ht="12.75">
      <c r="F2068"/>
      <c r="G2068"/>
      <c r="H2068"/>
      <c r="I2068"/>
      <c r="J2068"/>
      <c r="K2068"/>
      <c r="L2068"/>
    </row>
    <row r="2069" spans="6:12" ht="12.75">
      <c r="F2069"/>
      <c r="G2069"/>
      <c r="H2069"/>
      <c r="I2069"/>
      <c r="J2069"/>
      <c r="K2069"/>
      <c r="L2069"/>
    </row>
    <row r="2070" spans="6:12" ht="12.75">
      <c r="F2070"/>
      <c r="G2070"/>
      <c r="H2070"/>
      <c r="I2070"/>
      <c r="J2070"/>
      <c r="K2070"/>
      <c r="L2070"/>
    </row>
    <row r="2071" spans="6:12" ht="12.75">
      <c r="F2071"/>
      <c r="G2071"/>
      <c r="H2071"/>
      <c r="I2071"/>
      <c r="J2071"/>
      <c r="K2071"/>
      <c r="L2071"/>
    </row>
    <row r="2072" spans="6:12" ht="12.75">
      <c r="F2072"/>
      <c r="G2072"/>
      <c r="H2072"/>
      <c r="I2072"/>
      <c r="J2072"/>
      <c r="K2072"/>
      <c r="L2072"/>
    </row>
    <row r="2073" spans="6:12" ht="12.75">
      <c r="F2073"/>
      <c r="G2073"/>
      <c r="H2073"/>
      <c r="I2073"/>
      <c r="J2073"/>
      <c r="K2073"/>
      <c r="L2073"/>
    </row>
    <row r="2074" spans="6:12" ht="12.75">
      <c r="F2074"/>
      <c r="G2074"/>
      <c r="H2074"/>
      <c r="I2074"/>
      <c r="J2074"/>
      <c r="K2074"/>
      <c r="L2074"/>
    </row>
    <row r="2075" spans="6:12" ht="12.75">
      <c r="F2075"/>
      <c r="G2075"/>
      <c r="H2075"/>
      <c r="I2075"/>
      <c r="J2075"/>
      <c r="K2075"/>
      <c r="L2075"/>
    </row>
    <row r="2076" spans="6:12" ht="12.75">
      <c r="F2076"/>
      <c r="G2076"/>
      <c r="H2076"/>
      <c r="I2076"/>
      <c r="J2076"/>
      <c r="K2076"/>
      <c r="L2076"/>
    </row>
    <row r="2077" spans="6:12" ht="12.75">
      <c r="F2077"/>
      <c r="G2077"/>
      <c r="H2077"/>
      <c r="I2077"/>
      <c r="J2077"/>
      <c r="K2077"/>
      <c r="L2077"/>
    </row>
    <row r="2078" spans="6:12" ht="12.75">
      <c r="F2078"/>
      <c r="G2078"/>
      <c r="H2078"/>
      <c r="I2078"/>
      <c r="J2078"/>
      <c r="K2078"/>
      <c r="L2078"/>
    </row>
    <row r="2079" spans="6:12" ht="12.75">
      <c r="F2079"/>
      <c r="G2079"/>
      <c r="H2079"/>
      <c r="I2079"/>
      <c r="J2079"/>
      <c r="K2079"/>
      <c r="L2079"/>
    </row>
    <row r="2080" spans="6:12" ht="12.75">
      <c r="F2080"/>
      <c r="G2080"/>
      <c r="H2080"/>
      <c r="I2080"/>
      <c r="J2080"/>
      <c r="K2080"/>
      <c r="L2080"/>
    </row>
    <row r="2081" spans="6:12" ht="12.75">
      <c r="F2081"/>
      <c r="G2081"/>
      <c r="H2081"/>
      <c r="I2081"/>
      <c r="J2081"/>
      <c r="K2081"/>
      <c r="L2081"/>
    </row>
    <row r="2082" spans="6:12" ht="12.75">
      <c r="F2082"/>
      <c r="G2082"/>
      <c r="H2082"/>
      <c r="I2082"/>
      <c r="J2082"/>
      <c r="K2082"/>
      <c r="L2082"/>
    </row>
    <row r="2083" spans="6:12" ht="12.75">
      <c r="F2083"/>
      <c r="G2083"/>
      <c r="H2083"/>
      <c r="I2083"/>
      <c r="J2083"/>
      <c r="K2083"/>
      <c r="L2083"/>
    </row>
    <row r="2084" spans="6:12" ht="12.75">
      <c r="F2084"/>
      <c r="G2084"/>
      <c r="H2084"/>
      <c r="I2084"/>
      <c r="J2084"/>
      <c r="K2084"/>
      <c r="L2084"/>
    </row>
    <row r="2085" spans="6:12" ht="12.75">
      <c r="F2085"/>
      <c r="G2085"/>
      <c r="H2085"/>
      <c r="I2085"/>
      <c r="J2085"/>
      <c r="K2085"/>
      <c r="L2085"/>
    </row>
    <row r="2086" spans="6:12" ht="12.75">
      <c r="F2086"/>
      <c r="G2086"/>
      <c r="H2086"/>
      <c r="I2086"/>
      <c r="J2086"/>
      <c r="K2086"/>
      <c r="L2086"/>
    </row>
    <row r="2087" spans="6:12" ht="12.75">
      <c r="F2087"/>
      <c r="G2087"/>
      <c r="H2087"/>
      <c r="I2087"/>
      <c r="J2087"/>
      <c r="K2087"/>
      <c r="L2087"/>
    </row>
    <row r="2088" spans="6:12" ht="12.75">
      <c r="F2088"/>
      <c r="G2088"/>
      <c r="H2088"/>
      <c r="I2088"/>
      <c r="J2088"/>
      <c r="K2088"/>
      <c r="L2088"/>
    </row>
    <row r="2089" spans="6:12" ht="12.75">
      <c r="F2089"/>
      <c r="G2089"/>
      <c r="H2089"/>
      <c r="I2089"/>
      <c r="J2089"/>
      <c r="K2089"/>
      <c r="L2089"/>
    </row>
    <row r="2090" spans="6:12" ht="12.75">
      <c r="F2090"/>
      <c r="G2090"/>
      <c r="H2090"/>
      <c r="I2090"/>
      <c r="J2090"/>
      <c r="K2090"/>
      <c r="L2090"/>
    </row>
    <row r="2091" spans="6:12" ht="12.75">
      <c r="F2091"/>
      <c r="G2091"/>
      <c r="H2091"/>
      <c r="I2091"/>
      <c r="J2091"/>
      <c r="K2091"/>
      <c r="L2091"/>
    </row>
    <row r="2092" spans="6:12" ht="12.75">
      <c r="F2092"/>
      <c r="G2092"/>
      <c r="H2092"/>
      <c r="I2092"/>
      <c r="J2092"/>
      <c r="K2092"/>
      <c r="L2092"/>
    </row>
    <row r="2093" spans="6:12" ht="12.75">
      <c r="F2093"/>
      <c r="G2093"/>
      <c r="H2093"/>
      <c r="I2093"/>
      <c r="J2093"/>
      <c r="K2093"/>
      <c r="L2093"/>
    </row>
    <row r="2094" spans="6:12" ht="12.75">
      <c r="F2094"/>
      <c r="G2094"/>
      <c r="H2094"/>
      <c r="I2094"/>
      <c r="J2094"/>
      <c r="K2094"/>
      <c r="L2094"/>
    </row>
    <row r="2095" spans="6:12" ht="12.75">
      <c r="F2095"/>
      <c r="G2095"/>
      <c r="H2095"/>
      <c r="I2095"/>
      <c r="J2095"/>
      <c r="K2095"/>
      <c r="L2095"/>
    </row>
    <row r="2096" spans="6:12" ht="12.75">
      <c r="F2096"/>
      <c r="G2096"/>
      <c r="H2096"/>
      <c r="I2096"/>
      <c r="J2096"/>
      <c r="K2096"/>
      <c r="L2096"/>
    </row>
    <row r="2097" spans="6:12" ht="12.75">
      <c r="F2097"/>
      <c r="G2097"/>
      <c r="H2097"/>
      <c r="I2097"/>
      <c r="J2097"/>
      <c r="K2097"/>
      <c r="L2097"/>
    </row>
    <row r="2098" spans="6:12" ht="12.75">
      <c r="F2098"/>
      <c r="G2098"/>
      <c r="H2098"/>
      <c r="I2098"/>
      <c r="J2098"/>
      <c r="K2098"/>
      <c r="L2098"/>
    </row>
    <row r="2099" spans="6:12" ht="12.75">
      <c r="F2099"/>
      <c r="G2099"/>
      <c r="H2099"/>
      <c r="I2099"/>
      <c r="J2099"/>
      <c r="K2099"/>
      <c r="L2099"/>
    </row>
    <row r="2100" spans="6:12" ht="12.75">
      <c r="F2100"/>
      <c r="G2100"/>
      <c r="H2100"/>
      <c r="I2100"/>
      <c r="J2100"/>
      <c r="K2100"/>
      <c r="L2100"/>
    </row>
    <row r="2101" spans="6:12" ht="12.75">
      <c r="F2101"/>
      <c r="G2101"/>
      <c r="H2101"/>
      <c r="I2101"/>
      <c r="J2101"/>
      <c r="K2101"/>
      <c r="L2101"/>
    </row>
    <row r="2102" spans="6:12" ht="12.75">
      <c r="F2102"/>
      <c r="G2102"/>
      <c r="H2102"/>
      <c r="I2102"/>
      <c r="J2102"/>
      <c r="K2102"/>
      <c r="L2102"/>
    </row>
    <row r="2103" spans="6:12" ht="12.75">
      <c r="F2103"/>
      <c r="G2103"/>
      <c r="H2103"/>
      <c r="I2103"/>
      <c r="J2103"/>
      <c r="K2103"/>
      <c r="L2103"/>
    </row>
    <row r="2104" spans="6:12" ht="12.75">
      <c r="F2104"/>
      <c r="G2104"/>
      <c r="H2104"/>
      <c r="I2104"/>
      <c r="J2104"/>
      <c r="K2104"/>
      <c r="L2104"/>
    </row>
    <row r="2105" spans="6:12" ht="12.75">
      <c r="F2105"/>
      <c r="G2105"/>
      <c r="H2105"/>
      <c r="I2105"/>
      <c r="J2105"/>
      <c r="K2105"/>
      <c r="L2105"/>
    </row>
    <row r="2106" spans="6:12" ht="12.75">
      <c r="F2106"/>
      <c r="G2106"/>
      <c r="H2106"/>
      <c r="I2106"/>
      <c r="J2106"/>
      <c r="K2106"/>
      <c r="L2106"/>
    </row>
    <row r="2107" spans="6:12" ht="12.75">
      <c r="F2107"/>
      <c r="G2107"/>
      <c r="H2107"/>
      <c r="I2107"/>
      <c r="J2107"/>
      <c r="K2107"/>
      <c r="L2107"/>
    </row>
    <row r="2108" spans="6:12" ht="12.75">
      <c r="F2108"/>
      <c r="G2108"/>
      <c r="H2108"/>
      <c r="I2108"/>
      <c r="J2108"/>
      <c r="K2108"/>
      <c r="L2108"/>
    </row>
    <row r="2109" spans="6:12" ht="12.75">
      <c r="F2109"/>
      <c r="G2109"/>
      <c r="H2109"/>
      <c r="I2109"/>
      <c r="J2109"/>
      <c r="K2109"/>
      <c r="L2109"/>
    </row>
    <row r="2110" spans="6:12" ht="12.75">
      <c r="F2110"/>
      <c r="G2110"/>
      <c r="H2110"/>
      <c r="I2110"/>
      <c r="J2110"/>
      <c r="K2110"/>
      <c r="L2110"/>
    </row>
    <row r="2111" spans="6:12" ht="12.75">
      <c r="F2111"/>
      <c r="G2111"/>
      <c r="H2111"/>
      <c r="I2111"/>
      <c r="J2111"/>
      <c r="K2111"/>
      <c r="L2111"/>
    </row>
    <row r="2112" spans="6:12" ht="12.75">
      <c r="F2112"/>
      <c r="G2112"/>
      <c r="H2112"/>
      <c r="I2112"/>
      <c r="J2112"/>
      <c r="K2112"/>
      <c r="L2112"/>
    </row>
    <row r="2113" spans="6:12" ht="12.75">
      <c r="F2113"/>
      <c r="G2113"/>
      <c r="H2113"/>
      <c r="I2113"/>
      <c r="J2113"/>
      <c r="K2113"/>
      <c r="L2113"/>
    </row>
    <row r="2114" spans="6:12" ht="12.75">
      <c r="F2114"/>
      <c r="G2114"/>
      <c r="H2114"/>
      <c r="I2114"/>
      <c r="J2114"/>
      <c r="K2114"/>
      <c r="L2114"/>
    </row>
    <row r="2115" spans="6:12" ht="12.75">
      <c r="F2115"/>
      <c r="G2115"/>
      <c r="H2115"/>
      <c r="I2115"/>
      <c r="J2115"/>
      <c r="K2115"/>
      <c r="L2115"/>
    </row>
    <row r="2116" spans="6:12" ht="12.75">
      <c r="F2116"/>
      <c r="G2116"/>
      <c r="H2116"/>
      <c r="I2116"/>
      <c r="J2116"/>
      <c r="K2116"/>
      <c r="L2116"/>
    </row>
    <row r="2117" spans="6:12" ht="12.75">
      <c r="F2117"/>
      <c r="G2117"/>
      <c r="H2117"/>
      <c r="I2117"/>
      <c r="J2117"/>
      <c r="K2117"/>
      <c r="L2117"/>
    </row>
    <row r="2118" spans="6:12" ht="12.75">
      <c r="F2118"/>
      <c r="G2118"/>
      <c r="H2118"/>
      <c r="I2118"/>
      <c r="J2118"/>
      <c r="K2118"/>
      <c r="L2118"/>
    </row>
    <row r="2119" spans="6:12" ht="12.75">
      <c r="F2119"/>
      <c r="G2119"/>
      <c r="H2119"/>
      <c r="I2119"/>
      <c r="J2119"/>
      <c r="K2119"/>
      <c r="L2119"/>
    </row>
    <row r="2120" spans="6:12" ht="12.75">
      <c r="F2120"/>
      <c r="G2120"/>
      <c r="H2120"/>
      <c r="I2120"/>
      <c r="J2120"/>
      <c r="K2120"/>
      <c r="L2120"/>
    </row>
    <row r="2121" spans="6:12" ht="12.75">
      <c r="F2121"/>
      <c r="G2121"/>
      <c r="H2121"/>
      <c r="I2121"/>
      <c r="J2121"/>
      <c r="K2121"/>
      <c r="L2121"/>
    </row>
    <row r="2122" spans="6:12" ht="12.75">
      <c r="F2122"/>
      <c r="G2122"/>
      <c r="H2122"/>
      <c r="I2122"/>
      <c r="J2122"/>
      <c r="K2122"/>
      <c r="L2122"/>
    </row>
    <row r="2123" spans="6:12" ht="12.75">
      <c r="F2123"/>
      <c r="G2123"/>
      <c r="H2123"/>
      <c r="I2123"/>
      <c r="J2123"/>
      <c r="K2123"/>
      <c r="L2123"/>
    </row>
    <row r="2124" spans="6:12" ht="12.75">
      <c r="F2124"/>
      <c r="G2124"/>
      <c r="H2124"/>
      <c r="I2124"/>
      <c r="J2124"/>
      <c r="K2124"/>
      <c r="L2124"/>
    </row>
    <row r="2125" spans="6:12" ht="12.75">
      <c r="F2125"/>
      <c r="G2125"/>
      <c r="H2125"/>
      <c r="I2125"/>
      <c r="J2125"/>
      <c r="K2125"/>
      <c r="L2125"/>
    </row>
    <row r="2126" spans="6:12" ht="12.75">
      <c r="F2126"/>
      <c r="G2126"/>
      <c r="H2126"/>
      <c r="I2126"/>
      <c r="J2126"/>
      <c r="K2126"/>
      <c r="L2126"/>
    </row>
    <row r="2127" spans="6:12" ht="12.75">
      <c r="F2127"/>
      <c r="G2127"/>
      <c r="H2127"/>
      <c r="I2127"/>
      <c r="J2127"/>
      <c r="K2127"/>
      <c r="L2127"/>
    </row>
    <row r="2128" spans="6:12" ht="12.75">
      <c r="F2128"/>
      <c r="G2128"/>
      <c r="H2128"/>
      <c r="I2128"/>
      <c r="J2128"/>
      <c r="K2128"/>
      <c r="L2128"/>
    </row>
    <row r="2129" spans="6:12" ht="12.75">
      <c r="F2129"/>
      <c r="G2129"/>
      <c r="H2129"/>
      <c r="I2129"/>
      <c r="J2129"/>
      <c r="K2129"/>
      <c r="L2129"/>
    </row>
    <row r="2130" spans="6:12" ht="12.75">
      <c r="F2130"/>
      <c r="G2130"/>
      <c r="H2130"/>
      <c r="I2130"/>
      <c r="J2130"/>
      <c r="K2130"/>
      <c r="L2130"/>
    </row>
    <row r="2131" spans="6:12" ht="12.75">
      <c r="F2131"/>
      <c r="G2131"/>
      <c r="H2131"/>
      <c r="I2131"/>
      <c r="J2131"/>
      <c r="K2131"/>
      <c r="L2131"/>
    </row>
    <row r="2132" spans="6:12" ht="12.75">
      <c r="F2132"/>
      <c r="G2132"/>
      <c r="H2132"/>
      <c r="I2132"/>
      <c r="J2132"/>
      <c r="K2132"/>
      <c r="L2132"/>
    </row>
    <row r="2133" spans="6:12" ht="12.75">
      <c r="F2133"/>
      <c r="G2133"/>
      <c r="H2133"/>
      <c r="I2133"/>
      <c r="J2133"/>
      <c r="K2133"/>
      <c r="L2133"/>
    </row>
    <row r="2134" spans="6:12" ht="12.75">
      <c r="F2134"/>
      <c r="G2134"/>
      <c r="H2134"/>
      <c r="I2134"/>
      <c r="J2134"/>
      <c r="K2134"/>
      <c r="L2134"/>
    </row>
    <row r="2135" spans="6:12" ht="12.75">
      <c r="F2135"/>
      <c r="G2135"/>
      <c r="H2135"/>
      <c r="I2135"/>
      <c r="J2135"/>
      <c r="K2135"/>
      <c r="L2135"/>
    </row>
    <row r="2136" spans="6:12" ht="12.75">
      <c r="F2136"/>
      <c r="G2136"/>
      <c r="H2136"/>
      <c r="I2136"/>
      <c r="J2136"/>
      <c r="K2136"/>
      <c r="L2136"/>
    </row>
    <row r="2137" spans="6:12" ht="12.75">
      <c r="F2137"/>
      <c r="G2137"/>
      <c r="H2137"/>
      <c r="I2137"/>
      <c r="J2137"/>
      <c r="K2137"/>
      <c r="L2137"/>
    </row>
    <row r="2138" spans="6:12" ht="12.75">
      <c r="F2138"/>
      <c r="G2138"/>
      <c r="H2138"/>
      <c r="I2138"/>
      <c r="J2138"/>
      <c r="K2138"/>
      <c r="L2138"/>
    </row>
    <row r="2139" spans="6:12" ht="12.75">
      <c r="F2139"/>
      <c r="G2139"/>
      <c r="H2139"/>
      <c r="I2139"/>
      <c r="J2139"/>
      <c r="K2139"/>
      <c r="L2139"/>
    </row>
    <row r="2140" spans="6:12" ht="12.75">
      <c r="F2140"/>
      <c r="G2140"/>
      <c r="H2140"/>
      <c r="I2140"/>
      <c r="J2140"/>
      <c r="K2140"/>
      <c r="L2140"/>
    </row>
    <row r="2141" spans="6:12" ht="12.75">
      <c r="F2141"/>
      <c r="G2141"/>
      <c r="H2141"/>
      <c r="I2141"/>
      <c r="J2141"/>
      <c r="K2141"/>
      <c r="L2141"/>
    </row>
    <row r="2142" spans="6:12" ht="12.75">
      <c r="F2142"/>
      <c r="G2142"/>
      <c r="H2142"/>
      <c r="I2142"/>
      <c r="J2142"/>
      <c r="K2142"/>
      <c r="L2142"/>
    </row>
    <row r="2143" spans="6:12" ht="12.75">
      <c r="F2143"/>
      <c r="G2143"/>
      <c r="H2143"/>
      <c r="I2143"/>
      <c r="J2143"/>
      <c r="K2143"/>
      <c r="L2143"/>
    </row>
    <row r="2144" spans="6:12" ht="12.75">
      <c r="F2144"/>
      <c r="G2144"/>
      <c r="H2144"/>
      <c r="I2144"/>
      <c r="J2144"/>
      <c r="K2144"/>
      <c r="L2144"/>
    </row>
    <row r="2145" spans="6:12" ht="12.75">
      <c r="F2145"/>
      <c r="G2145"/>
      <c r="H2145"/>
      <c r="I2145"/>
      <c r="J2145"/>
      <c r="K2145"/>
      <c r="L2145"/>
    </row>
    <row r="2146" spans="6:12" ht="12.75">
      <c r="F2146"/>
      <c r="G2146"/>
      <c r="H2146"/>
      <c r="I2146"/>
      <c r="J2146"/>
      <c r="K2146"/>
      <c r="L2146"/>
    </row>
    <row r="2147" spans="6:12" ht="12.75">
      <c r="F2147"/>
      <c r="G2147"/>
      <c r="H2147"/>
      <c r="I2147"/>
      <c r="J2147"/>
      <c r="K2147"/>
      <c r="L2147"/>
    </row>
    <row r="2148" spans="6:12" ht="12.75">
      <c r="F2148"/>
      <c r="G2148"/>
      <c r="H2148"/>
      <c r="I2148"/>
      <c r="J2148"/>
      <c r="K2148"/>
      <c r="L2148"/>
    </row>
    <row r="2149" spans="6:12" ht="12.75">
      <c r="F2149"/>
      <c r="G2149"/>
      <c r="H2149"/>
      <c r="I2149"/>
      <c r="J2149"/>
      <c r="K2149"/>
      <c r="L2149"/>
    </row>
    <row r="2150" spans="6:12" ht="12.75">
      <c r="F2150"/>
      <c r="G2150"/>
      <c r="H2150"/>
      <c r="I2150"/>
      <c r="J2150"/>
      <c r="K2150"/>
      <c r="L2150"/>
    </row>
    <row r="2151" spans="6:12" ht="12.75">
      <c r="F2151"/>
      <c r="G2151"/>
      <c r="H2151"/>
      <c r="I2151"/>
      <c r="J2151"/>
      <c r="K2151"/>
      <c r="L2151"/>
    </row>
    <row r="2152" spans="6:12" ht="12.75">
      <c r="F2152"/>
      <c r="G2152"/>
      <c r="H2152"/>
      <c r="I2152"/>
      <c r="J2152"/>
      <c r="K2152"/>
      <c r="L2152"/>
    </row>
    <row r="2153" spans="6:12" ht="12.75">
      <c r="F2153"/>
      <c r="G2153"/>
      <c r="H2153"/>
      <c r="I2153"/>
      <c r="J2153"/>
      <c r="K2153"/>
      <c r="L2153"/>
    </row>
    <row r="2154" spans="6:12" ht="12.75">
      <c r="F2154"/>
      <c r="G2154"/>
      <c r="H2154"/>
      <c r="I2154"/>
      <c r="J2154"/>
      <c r="K2154"/>
      <c r="L2154"/>
    </row>
    <row r="2155" spans="6:12" ht="12.75">
      <c r="F2155"/>
      <c r="G2155"/>
      <c r="H2155"/>
      <c r="I2155"/>
      <c r="J2155"/>
      <c r="K2155"/>
      <c r="L2155"/>
    </row>
    <row r="2156" spans="6:12" ht="12.75">
      <c r="F2156"/>
      <c r="G2156"/>
      <c r="H2156"/>
      <c r="I2156"/>
      <c r="J2156"/>
      <c r="K2156"/>
      <c r="L2156"/>
    </row>
    <row r="2157" spans="6:12" ht="12.75">
      <c r="F2157"/>
      <c r="G2157"/>
      <c r="H2157"/>
      <c r="I2157"/>
      <c r="J2157"/>
      <c r="K2157"/>
      <c r="L2157"/>
    </row>
    <row r="2158" spans="6:12" ht="12.75">
      <c r="F2158"/>
      <c r="G2158"/>
      <c r="H2158"/>
      <c r="I2158"/>
      <c r="J2158"/>
      <c r="K2158"/>
      <c r="L2158"/>
    </row>
    <row r="2159" spans="6:12" ht="12.75">
      <c r="F2159"/>
      <c r="G2159"/>
      <c r="H2159"/>
      <c r="I2159"/>
      <c r="J2159"/>
      <c r="K2159"/>
      <c r="L2159"/>
    </row>
    <row r="2160" spans="6:12" ht="12.75">
      <c r="F2160"/>
      <c r="G2160"/>
      <c r="H2160"/>
      <c r="I2160"/>
      <c r="J2160"/>
      <c r="K2160"/>
      <c r="L2160"/>
    </row>
    <row r="2161" spans="6:12" ht="12.75">
      <c r="F2161"/>
      <c r="G2161"/>
      <c r="H2161"/>
      <c r="I2161"/>
      <c r="J2161"/>
      <c r="K2161"/>
      <c r="L2161"/>
    </row>
    <row r="2162" spans="6:12" ht="12.75">
      <c r="F2162"/>
      <c r="G2162"/>
      <c r="H2162"/>
      <c r="I2162"/>
      <c r="J2162"/>
      <c r="K2162"/>
      <c r="L2162"/>
    </row>
    <row r="2163" spans="6:12" ht="12.75">
      <c r="F2163"/>
      <c r="G2163"/>
      <c r="H2163"/>
      <c r="I2163"/>
      <c r="J2163"/>
      <c r="K2163"/>
      <c r="L2163"/>
    </row>
    <row r="2164" spans="6:12" ht="12.75">
      <c r="F2164"/>
      <c r="G2164"/>
      <c r="H2164"/>
      <c r="I2164"/>
      <c r="J2164"/>
      <c r="K2164"/>
      <c r="L2164"/>
    </row>
    <row r="2165" spans="6:12" ht="12.75">
      <c r="F2165"/>
      <c r="G2165"/>
      <c r="H2165"/>
      <c r="I2165"/>
      <c r="J2165"/>
      <c r="K2165"/>
      <c r="L2165"/>
    </row>
    <row r="2166" spans="6:12" ht="12.75">
      <c r="F2166"/>
      <c r="G2166"/>
      <c r="H2166"/>
      <c r="I2166"/>
      <c r="J2166"/>
      <c r="K2166"/>
      <c r="L2166"/>
    </row>
    <row r="2167" spans="6:12" ht="12.75">
      <c r="F2167"/>
      <c r="G2167"/>
      <c r="H2167"/>
      <c r="I2167"/>
      <c r="J2167"/>
      <c r="K2167"/>
      <c r="L2167"/>
    </row>
    <row r="2168" spans="6:12" ht="12.75">
      <c r="F2168"/>
      <c r="G2168"/>
      <c r="H2168"/>
      <c r="I2168"/>
      <c r="J2168"/>
      <c r="K2168"/>
      <c r="L2168"/>
    </row>
    <row r="2169" spans="6:12" ht="12.75">
      <c r="F2169"/>
      <c r="G2169"/>
      <c r="H2169"/>
      <c r="I2169"/>
      <c r="J2169"/>
      <c r="K2169"/>
      <c r="L2169"/>
    </row>
    <row r="2170" spans="6:12" ht="12.75">
      <c r="F2170"/>
      <c r="G2170"/>
      <c r="H2170"/>
      <c r="I2170"/>
      <c r="J2170"/>
      <c r="K2170"/>
      <c r="L2170"/>
    </row>
    <row r="2171" spans="6:12" ht="12.75">
      <c r="F2171"/>
      <c r="G2171"/>
      <c r="H2171"/>
      <c r="I2171"/>
      <c r="J2171"/>
      <c r="K2171"/>
      <c r="L2171"/>
    </row>
    <row r="2172" spans="6:12" ht="12.75">
      <c r="F2172"/>
      <c r="G2172"/>
      <c r="H2172"/>
      <c r="I2172"/>
      <c r="J2172"/>
      <c r="K2172"/>
      <c r="L2172"/>
    </row>
    <row r="2173" spans="6:12" ht="12.75">
      <c r="F2173"/>
      <c r="G2173"/>
      <c r="H2173"/>
      <c r="I2173"/>
      <c r="J2173"/>
      <c r="K2173"/>
      <c r="L2173"/>
    </row>
    <row r="2174" spans="6:12" ht="12.75">
      <c r="F2174"/>
      <c r="G2174"/>
      <c r="H2174"/>
      <c r="I2174"/>
      <c r="J2174"/>
      <c r="K2174"/>
      <c r="L2174"/>
    </row>
    <row r="2175" spans="6:12" ht="12.75">
      <c r="F2175"/>
      <c r="G2175"/>
      <c r="H2175"/>
      <c r="I2175"/>
      <c r="J2175"/>
      <c r="K2175"/>
      <c r="L2175"/>
    </row>
    <row r="2176" spans="6:12" ht="12.75">
      <c r="F2176"/>
      <c r="G2176"/>
      <c r="H2176"/>
      <c r="I2176"/>
      <c r="J2176"/>
      <c r="K2176"/>
      <c r="L2176"/>
    </row>
    <row r="2177" spans="6:12" ht="12.75">
      <c r="F2177"/>
      <c r="G2177"/>
      <c r="H2177"/>
      <c r="I2177"/>
      <c r="J2177"/>
      <c r="K2177"/>
      <c r="L2177"/>
    </row>
    <row r="2178" spans="6:12" ht="12.75">
      <c r="F2178"/>
      <c r="G2178"/>
      <c r="H2178"/>
      <c r="I2178"/>
      <c r="J2178"/>
      <c r="K2178"/>
      <c r="L2178"/>
    </row>
    <row r="2179" spans="6:12" ht="12.75">
      <c r="F2179"/>
      <c r="G2179"/>
      <c r="H2179"/>
      <c r="I2179"/>
      <c r="J2179"/>
      <c r="K2179"/>
      <c r="L2179"/>
    </row>
    <row r="2180" spans="6:12" ht="12.75">
      <c r="F2180"/>
      <c r="G2180"/>
      <c r="H2180"/>
      <c r="I2180"/>
      <c r="J2180"/>
      <c r="K2180"/>
      <c r="L2180"/>
    </row>
    <row r="2181" spans="6:12" ht="12.75">
      <c r="F2181"/>
      <c r="G2181"/>
      <c r="H2181"/>
      <c r="I2181"/>
      <c r="J2181"/>
      <c r="K2181"/>
      <c r="L2181"/>
    </row>
    <row r="2182" spans="6:12" ht="12.75">
      <c r="F2182"/>
      <c r="G2182"/>
      <c r="H2182"/>
      <c r="I2182"/>
      <c r="J2182"/>
      <c r="K2182"/>
      <c r="L2182"/>
    </row>
    <row r="2183" spans="6:12" ht="12.75">
      <c r="F2183"/>
      <c r="G2183"/>
      <c r="H2183"/>
      <c r="I2183"/>
      <c r="J2183"/>
      <c r="K2183"/>
      <c r="L2183"/>
    </row>
    <row r="2184" spans="6:12" ht="12.75">
      <c r="F2184"/>
      <c r="G2184"/>
      <c r="H2184"/>
      <c r="I2184"/>
      <c r="J2184"/>
      <c r="K2184"/>
      <c r="L2184"/>
    </row>
    <row r="2185" spans="6:12" ht="12.75">
      <c r="F2185"/>
      <c r="G2185"/>
      <c r="H2185"/>
      <c r="I2185"/>
      <c r="J2185"/>
      <c r="K2185"/>
      <c r="L2185"/>
    </row>
    <row r="2186" spans="6:12" ht="12.75">
      <c r="F2186"/>
      <c r="G2186"/>
      <c r="H2186"/>
      <c r="I2186"/>
      <c r="J2186"/>
      <c r="K2186"/>
      <c r="L2186"/>
    </row>
    <row r="2187" spans="6:12" ht="12.75">
      <c r="F2187"/>
      <c r="G2187"/>
      <c r="H2187"/>
      <c r="I2187"/>
      <c r="J2187"/>
      <c r="K2187"/>
      <c r="L2187"/>
    </row>
    <row r="2188" spans="6:12" ht="12.75">
      <c r="F2188"/>
      <c r="G2188"/>
      <c r="H2188"/>
      <c r="I2188"/>
      <c r="J2188"/>
      <c r="K2188"/>
      <c r="L2188"/>
    </row>
    <row r="2189" spans="6:12" ht="12.75">
      <c r="F2189"/>
      <c r="G2189"/>
      <c r="H2189"/>
      <c r="I2189"/>
      <c r="J2189"/>
      <c r="K2189"/>
      <c r="L2189"/>
    </row>
    <row r="2190" spans="6:12" ht="12.75">
      <c r="F2190"/>
      <c r="G2190"/>
      <c r="H2190"/>
      <c r="I2190"/>
      <c r="J2190"/>
      <c r="K2190"/>
      <c r="L2190"/>
    </row>
    <row r="2191" spans="6:12" ht="12.75">
      <c r="F2191"/>
      <c r="G2191"/>
      <c r="H2191"/>
      <c r="I2191"/>
      <c r="J2191"/>
      <c r="K2191"/>
      <c r="L2191"/>
    </row>
    <row r="2192" spans="6:12" ht="12.75">
      <c r="F2192"/>
      <c r="G2192"/>
      <c r="H2192"/>
      <c r="I2192"/>
      <c r="J2192"/>
      <c r="K2192"/>
      <c r="L2192"/>
    </row>
    <row r="2193" spans="6:12" ht="12.75">
      <c r="F2193"/>
      <c r="G2193"/>
      <c r="H2193"/>
      <c r="I2193"/>
      <c r="J2193"/>
      <c r="K2193"/>
      <c r="L2193"/>
    </row>
    <row r="2194" spans="6:12" ht="12.75">
      <c r="F2194"/>
      <c r="G2194"/>
      <c r="H2194"/>
      <c r="I2194"/>
      <c r="J2194"/>
      <c r="K2194"/>
      <c r="L2194"/>
    </row>
    <row r="2195" spans="6:12" ht="12.75">
      <c r="F2195"/>
      <c r="G2195"/>
      <c r="H2195"/>
      <c r="I2195"/>
      <c r="J2195"/>
      <c r="K2195"/>
      <c r="L2195"/>
    </row>
    <row r="2196" spans="6:12" ht="12.75">
      <c r="F2196"/>
      <c r="G2196"/>
      <c r="H2196"/>
      <c r="I2196"/>
      <c r="J2196"/>
      <c r="K2196"/>
      <c r="L2196"/>
    </row>
    <row r="2197" spans="6:12" ht="12.75">
      <c r="F2197"/>
      <c r="G2197"/>
      <c r="H2197"/>
      <c r="I2197"/>
      <c r="J2197"/>
      <c r="K2197"/>
      <c r="L2197"/>
    </row>
    <row r="2198" spans="6:12" ht="12.75">
      <c r="F2198"/>
      <c r="G2198"/>
      <c r="H2198"/>
      <c r="I2198"/>
      <c r="J2198"/>
      <c r="K2198"/>
      <c r="L2198"/>
    </row>
    <row r="2199" spans="6:12" ht="12.75">
      <c r="F2199"/>
      <c r="G2199"/>
      <c r="H2199"/>
      <c r="I2199"/>
      <c r="J2199"/>
      <c r="K2199"/>
      <c r="L2199"/>
    </row>
    <row r="2200" spans="6:12" ht="12.75">
      <c r="F2200"/>
      <c r="G2200"/>
      <c r="H2200"/>
      <c r="I2200"/>
      <c r="J2200"/>
      <c r="K2200"/>
      <c r="L2200"/>
    </row>
    <row r="2201" spans="6:12" ht="12.75">
      <c r="F2201"/>
      <c r="G2201"/>
      <c r="H2201"/>
      <c r="I2201"/>
      <c r="J2201"/>
      <c r="K2201"/>
      <c r="L2201"/>
    </row>
    <row r="2202" spans="6:12" ht="12.75">
      <c r="F2202"/>
      <c r="G2202"/>
      <c r="H2202"/>
      <c r="I2202"/>
      <c r="J2202"/>
      <c r="K2202"/>
      <c r="L2202"/>
    </row>
    <row r="2203" spans="6:12" ht="12.75">
      <c r="F2203"/>
      <c r="G2203"/>
      <c r="H2203"/>
      <c r="I2203"/>
      <c r="J2203"/>
      <c r="K2203"/>
      <c r="L2203"/>
    </row>
    <row r="2204" spans="6:12" ht="12.75">
      <c r="F2204"/>
      <c r="G2204"/>
      <c r="H2204"/>
      <c r="I2204"/>
      <c r="J2204"/>
      <c r="K2204"/>
      <c r="L2204"/>
    </row>
    <row r="2205" spans="6:12" ht="12.75">
      <c r="F2205"/>
      <c r="G2205"/>
      <c r="H2205"/>
      <c r="I2205"/>
      <c r="J2205"/>
      <c r="K2205"/>
      <c r="L2205"/>
    </row>
    <row r="2206" spans="6:12" ht="12.75">
      <c r="F2206"/>
      <c r="G2206"/>
      <c r="H2206"/>
      <c r="I2206"/>
      <c r="J2206"/>
      <c r="K2206"/>
      <c r="L2206"/>
    </row>
    <row r="2207" spans="6:12" ht="12.75">
      <c r="F2207"/>
      <c r="G2207"/>
      <c r="H2207"/>
      <c r="I2207"/>
      <c r="J2207"/>
      <c r="K2207"/>
      <c r="L2207"/>
    </row>
    <row r="2208" spans="6:12" ht="12.75">
      <c r="F2208"/>
      <c r="G2208"/>
      <c r="H2208"/>
      <c r="I2208"/>
      <c r="J2208"/>
      <c r="K2208"/>
      <c r="L2208"/>
    </row>
    <row r="2209" spans="6:12" ht="12.75">
      <c r="F2209"/>
      <c r="G2209"/>
      <c r="H2209"/>
      <c r="I2209"/>
      <c r="J2209"/>
      <c r="K2209"/>
      <c r="L2209"/>
    </row>
    <row r="2210" spans="6:12" ht="12.75">
      <c r="F2210"/>
      <c r="G2210"/>
      <c r="H2210"/>
      <c r="I2210"/>
      <c r="J2210"/>
      <c r="K2210"/>
      <c r="L2210"/>
    </row>
    <row r="2211" spans="6:12" ht="12.75">
      <c r="F2211"/>
      <c r="G2211"/>
      <c r="H2211"/>
      <c r="I2211"/>
      <c r="J2211"/>
      <c r="K2211"/>
      <c r="L2211"/>
    </row>
    <row r="2212" spans="6:12" ht="12.75">
      <c r="F2212"/>
      <c r="G2212"/>
      <c r="H2212"/>
      <c r="I2212"/>
      <c r="J2212"/>
      <c r="K2212"/>
      <c r="L2212"/>
    </row>
    <row r="2213" spans="6:12" ht="12.75">
      <c r="F2213"/>
      <c r="G2213"/>
      <c r="H2213"/>
      <c r="I2213"/>
      <c r="J2213"/>
      <c r="K2213"/>
      <c r="L2213"/>
    </row>
    <row r="2214" spans="6:12" ht="12.75">
      <c r="F2214"/>
      <c r="G2214"/>
      <c r="H2214"/>
      <c r="I2214"/>
      <c r="J2214"/>
      <c r="K2214"/>
      <c r="L2214"/>
    </row>
    <row r="2215" spans="6:12" ht="12.75">
      <c r="F2215"/>
      <c r="G2215"/>
      <c r="H2215"/>
      <c r="I2215"/>
      <c r="J2215"/>
      <c r="K2215"/>
      <c r="L2215"/>
    </row>
    <row r="2216" spans="6:12" ht="12.75">
      <c r="F2216"/>
      <c r="G2216"/>
      <c r="H2216"/>
      <c r="I2216"/>
      <c r="J2216"/>
      <c r="K2216"/>
      <c r="L2216"/>
    </row>
    <row r="2217" spans="6:12" ht="12.75">
      <c r="F2217"/>
      <c r="G2217"/>
      <c r="H2217"/>
      <c r="I2217"/>
      <c r="J2217"/>
      <c r="K2217"/>
      <c r="L2217"/>
    </row>
    <row r="2218" spans="6:12" ht="12.75">
      <c r="F2218"/>
      <c r="G2218"/>
      <c r="H2218"/>
      <c r="I2218"/>
      <c r="J2218"/>
      <c r="K2218"/>
      <c r="L2218"/>
    </row>
    <row r="2219" spans="6:12" ht="12.75">
      <c r="F2219"/>
      <c r="G2219"/>
      <c r="H2219"/>
      <c r="I2219"/>
      <c r="J2219"/>
      <c r="K2219"/>
      <c r="L2219"/>
    </row>
    <row r="2220" spans="6:12" ht="12.75">
      <c r="F2220"/>
      <c r="G2220"/>
      <c r="H2220"/>
      <c r="I2220"/>
      <c r="J2220"/>
      <c r="K2220"/>
      <c r="L2220"/>
    </row>
    <row r="2221" spans="6:12" ht="12.75">
      <c r="F2221"/>
      <c r="G2221"/>
      <c r="H2221"/>
      <c r="I2221"/>
      <c r="J2221"/>
      <c r="K2221"/>
      <c r="L2221"/>
    </row>
    <row r="2222" spans="6:12" ht="12.75">
      <c r="F2222"/>
      <c r="G2222"/>
      <c r="H2222"/>
      <c r="I2222"/>
      <c r="J2222"/>
      <c r="K2222"/>
      <c r="L2222"/>
    </row>
    <row r="2223" spans="6:12" ht="12.75">
      <c r="F2223"/>
      <c r="G2223"/>
      <c r="H2223"/>
      <c r="I2223"/>
      <c r="J2223"/>
      <c r="K2223"/>
      <c r="L2223"/>
    </row>
    <row r="2224" spans="6:12" ht="12.75">
      <c r="F2224"/>
      <c r="G2224"/>
      <c r="H2224"/>
      <c r="I2224"/>
      <c r="J2224"/>
      <c r="K2224"/>
      <c r="L2224"/>
    </row>
    <row r="2225" spans="6:12" ht="12.75">
      <c r="F2225"/>
      <c r="G2225"/>
      <c r="H2225"/>
      <c r="I2225"/>
      <c r="J2225"/>
      <c r="K2225"/>
      <c r="L2225"/>
    </row>
    <row r="2226" spans="6:12" ht="12.75">
      <c r="F2226"/>
      <c r="G2226"/>
      <c r="H2226"/>
      <c r="I2226"/>
      <c r="J2226"/>
      <c r="K2226"/>
      <c r="L2226"/>
    </row>
    <row r="2227" spans="6:12" ht="12.75">
      <c r="F2227"/>
      <c r="G2227"/>
      <c r="H2227"/>
      <c r="I2227"/>
      <c r="J2227"/>
      <c r="K2227"/>
      <c r="L2227"/>
    </row>
    <row r="2228" spans="6:12" ht="12.75">
      <c r="F2228"/>
      <c r="G2228"/>
      <c r="H2228"/>
      <c r="I2228"/>
      <c r="J2228"/>
      <c r="K2228"/>
      <c r="L2228"/>
    </row>
    <row r="2229" spans="6:12" ht="12.75">
      <c r="F2229"/>
      <c r="G2229"/>
      <c r="H2229"/>
      <c r="I2229"/>
      <c r="J2229"/>
      <c r="K2229"/>
      <c r="L2229"/>
    </row>
    <row r="2230" spans="6:12" ht="12.75">
      <c r="F2230"/>
      <c r="G2230"/>
      <c r="H2230"/>
      <c r="I2230"/>
      <c r="J2230"/>
      <c r="K2230"/>
      <c r="L2230"/>
    </row>
    <row r="2231" spans="6:12" ht="12.75">
      <c r="F2231"/>
      <c r="G2231"/>
      <c r="H2231"/>
      <c r="I2231"/>
      <c r="J2231"/>
      <c r="K2231"/>
      <c r="L2231"/>
    </row>
    <row r="2232" spans="6:12" ht="12.75">
      <c r="F2232"/>
      <c r="G2232"/>
      <c r="H2232"/>
      <c r="I2232"/>
      <c r="J2232"/>
      <c r="K2232"/>
      <c r="L2232"/>
    </row>
    <row r="2233" spans="6:12" ht="12.75">
      <c r="F2233"/>
      <c r="G2233"/>
      <c r="H2233"/>
      <c r="I2233"/>
      <c r="J2233"/>
      <c r="K2233"/>
      <c r="L2233"/>
    </row>
    <row r="2234" spans="6:12" ht="12.75">
      <c r="F2234"/>
      <c r="G2234"/>
      <c r="H2234"/>
      <c r="I2234"/>
      <c r="J2234"/>
      <c r="K2234"/>
      <c r="L2234"/>
    </row>
    <row r="2235" spans="6:12" ht="12.75">
      <c r="F2235"/>
      <c r="G2235"/>
      <c r="H2235"/>
      <c r="I2235"/>
      <c r="J2235"/>
      <c r="K2235"/>
      <c r="L2235"/>
    </row>
    <row r="2236" spans="6:12" ht="12.75">
      <c r="F2236"/>
      <c r="G2236"/>
      <c r="H2236"/>
      <c r="I2236"/>
      <c r="J2236"/>
      <c r="K2236"/>
      <c r="L2236"/>
    </row>
    <row r="2237" spans="6:12" ht="12.75">
      <c r="F2237"/>
      <c r="G2237"/>
      <c r="H2237"/>
      <c r="I2237"/>
      <c r="J2237"/>
      <c r="K2237"/>
      <c r="L2237"/>
    </row>
    <row r="2238" spans="6:12" ht="12.75">
      <c r="F2238"/>
      <c r="G2238"/>
      <c r="H2238"/>
      <c r="I2238"/>
      <c r="J2238"/>
      <c r="K2238"/>
      <c r="L2238"/>
    </row>
    <row r="2239" spans="6:12" ht="12.75">
      <c r="F2239"/>
      <c r="G2239"/>
      <c r="H2239"/>
      <c r="I2239"/>
      <c r="J2239"/>
      <c r="K2239"/>
      <c r="L2239"/>
    </row>
    <row r="2240" spans="6:12" ht="12.75">
      <c r="F2240"/>
      <c r="G2240"/>
      <c r="H2240"/>
      <c r="I2240"/>
      <c r="J2240"/>
      <c r="K2240"/>
      <c r="L2240"/>
    </row>
    <row r="2241" spans="6:12" ht="12.75">
      <c r="F2241"/>
      <c r="G2241"/>
      <c r="H2241"/>
      <c r="I2241"/>
      <c r="J2241"/>
      <c r="K2241"/>
      <c r="L2241"/>
    </row>
    <row r="2242" spans="6:12" ht="12.75">
      <c r="F2242"/>
      <c r="G2242"/>
      <c r="H2242"/>
      <c r="I2242"/>
      <c r="J2242"/>
      <c r="K2242"/>
      <c r="L2242"/>
    </row>
    <row r="2243" spans="6:12" ht="12.75">
      <c r="F2243"/>
      <c r="G2243"/>
      <c r="H2243"/>
      <c r="I2243"/>
      <c r="J2243"/>
      <c r="K2243"/>
      <c r="L2243"/>
    </row>
    <row r="2244" spans="6:12" ht="12.75">
      <c r="F2244"/>
      <c r="G2244"/>
      <c r="H2244"/>
      <c r="I2244"/>
      <c r="J2244"/>
      <c r="K2244"/>
      <c r="L2244"/>
    </row>
    <row r="2245" spans="6:12" ht="12.75">
      <c r="F2245"/>
      <c r="G2245"/>
      <c r="H2245"/>
      <c r="I2245"/>
      <c r="J2245"/>
      <c r="K2245"/>
      <c r="L2245"/>
    </row>
    <row r="2246" spans="6:12" ht="12.75">
      <c r="F2246"/>
      <c r="G2246"/>
      <c r="H2246"/>
      <c r="I2246"/>
      <c r="J2246"/>
      <c r="K2246"/>
      <c r="L2246"/>
    </row>
    <row r="2247" spans="6:12" ht="12.75">
      <c r="F2247"/>
      <c r="G2247"/>
      <c r="H2247"/>
      <c r="I2247"/>
      <c r="J2247"/>
      <c r="K2247"/>
      <c r="L2247"/>
    </row>
    <row r="2248" spans="6:12" ht="12.75">
      <c r="F2248"/>
      <c r="G2248"/>
      <c r="H2248"/>
      <c r="I2248"/>
      <c r="J2248"/>
      <c r="K2248"/>
      <c r="L2248"/>
    </row>
    <row r="2249" spans="6:12" ht="12.75">
      <c r="F2249"/>
      <c r="G2249"/>
      <c r="H2249"/>
      <c r="I2249"/>
      <c r="J2249"/>
      <c r="K2249"/>
      <c r="L2249"/>
    </row>
    <row r="2250" spans="6:12" ht="12.75">
      <c r="F2250"/>
      <c r="G2250"/>
      <c r="H2250"/>
      <c r="I2250"/>
      <c r="J2250"/>
      <c r="K2250"/>
      <c r="L2250"/>
    </row>
    <row r="2251" spans="6:12" ht="12.75">
      <c r="F2251"/>
      <c r="G2251"/>
      <c r="H2251"/>
      <c r="I2251"/>
      <c r="J2251"/>
      <c r="K2251"/>
      <c r="L2251"/>
    </row>
    <row r="2252" spans="6:12" ht="12.75">
      <c r="F2252"/>
      <c r="G2252"/>
      <c r="H2252"/>
      <c r="I2252"/>
      <c r="J2252"/>
      <c r="K2252"/>
      <c r="L2252"/>
    </row>
    <row r="2253" spans="6:12" ht="12.75">
      <c r="F2253"/>
      <c r="G2253"/>
      <c r="H2253"/>
      <c r="I2253"/>
      <c r="J2253"/>
      <c r="K2253"/>
      <c r="L2253"/>
    </row>
    <row r="2254" spans="6:12" ht="12.75">
      <c r="F2254"/>
      <c r="G2254"/>
      <c r="H2254"/>
      <c r="I2254"/>
      <c r="J2254"/>
      <c r="K2254"/>
      <c r="L2254"/>
    </row>
    <row r="2255" spans="6:12" ht="12.75">
      <c r="F2255"/>
      <c r="G2255"/>
      <c r="H2255"/>
      <c r="I2255"/>
      <c r="J2255"/>
      <c r="K2255"/>
      <c r="L2255"/>
    </row>
    <row r="2256" spans="6:12" ht="12.75">
      <c r="F2256"/>
      <c r="G2256"/>
      <c r="H2256"/>
      <c r="I2256"/>
      <c r="J2256"/>
      <c r="K2256"/>
      <c r="L2256"/>
    </row>
    <row r="2257" spans="6:12" ht="12.75">
      <c r="F2257"/>
      <c r="G2257"/>
      <c r="H2257"/>
      <c r="I2257"/>
      <c r="J2257"/>
      <c r="K2257"/>
      <c r="L2257"/>
    </row>
    <row r="2258" spans="6:12" ht="12.75">
      <c r="F2258"/>
      <c r="G2258"/>
      <c r="H2258"/>
      <c r="I2258"/>
      <c r="J2258"/>
      <c r="K2258"/>
      <c r="L2258"/>
    </row>
    <row r="2259" spans="6:12" ht="12.75">
      <c r="F2259"/>
      <c r="G2259"/>
      <c r="H2259"/>
      <c r="I2259"/>
      <c r="J2259"/>
      <c r="K2259"/>
      <c r="L2259"/>
    </row>
    <row r="2260" spans="6:12" ht="12.75">
      <c r="F2260"/>
      <c r="G2260"/>
      <c r="H2260"/>
      <c r="I2260"/>
      <c r="J2260"/>
      <c r="K2260"/>
      <c r="L2260"/>
    </row>
    <row r="2261" spans="6:12" ht="12.75">
      <c r="F2261"/>
      <c r="G2261"/>
      <c r="H2261"/>
      <c r="I2261"/>
      <c r="J2261"/>
      <c r="K2261"/>
      <c r="L2261"/>
    </row>
    <row r="2262" spans="6:12" ht="12.75">
      <c r="F2262"/>
      <c r="G2262"/>
      <c r="H2262"/>
      <c r="I2262"/>
      <c r="J2262"/>
      <c r="K2262"/>
      <c r="L2262"/>
    </row>
    <row r="2263" spans="6:12" ht="12.75">
      <c r="F2263"/>
      <c r="G2263"/>
      <c r="H2263"/>
      <c r="I2263"/>
      <c r="J2263"/>
      <c r="K2263"/>
      <c r="L2263"/>
    </row>
    <row r="2264" spans="6:12" ht="12.75">
      <c r="F2264"/>
      <c r="G2264"/>
      <c r="H2264"/>
      <c r="I2264"/>
      <c r="J2264"/>
      <c r="K2264"/>
      <c r="L2264"/>
    </row>
    <row r="2265" spans="6:12" ht="12.75">
      <c r="F2265"/>
      <c r="G2265"/>
      <c r="H2265"/>
      <c r="I2265"/>
      <c r="J2265"/>
      <c r="K2265"/>
      <c r="L2265"/>
    </row>
    <row r="2266" spans="6:12" ht="12.75">
      <c r="F2266"/>
      <c r="G2266"/>
      <c r="H2266"/>
      <c r="I2266"/>
      <c r="J2266"/>
      <c r="K2266"/>
      <c r="L2266"/>
    </row>
    <row r="2267" spans="6:12" ht="12.75">
      <c r="F2267"/>
      <c r="G2267"/>
      <c r="H2267"/>
      <c r="I2267"/>
      <c r="J2267"/>
      <c r="K2267"/>
      <c r="L2267"/>
    </row>
    <row r="2268" spans="6:12" ht="12.75">
      <c r="F2268"/>
      <c r="G2268"/>
      <c r="H2268"/>
      <c r="I2268"/>
      <c r="J2268"/>
      <c r="K2268"/>
      <c r="L2268"/>
    </row>
    <row r="2269" spans="6:12" ht="12.75">
      <c r="F2269"/>
      <c r="G2269"/>
      <c r="H2269"/>
      <c r="I2269"/>
      <c r="J2269"/>
      <c r="K2269"/>
      <c r="L2269"/>
    </row>
    <row r="2270" spans="6:12" ht="12.75">
      <c r="F2270"/>
      <c r="G2270"/>
      <c r="H2270"/>
      <c r="I2270"/>
      <c r="J2270"/>
      <c r="K2270"/>
      <c r="L2270"/>
    </row>
    <row r="2271" spans="6:12" ht="12.75">
      <c r="F2271"/>
      <c r="G2271"/>
      <c r="H2271"/>
      <c r="I2271"/>
      <c r="J2271"/>
      <c r="K2271"/>
      <c r="L2271"/>
    </row>
    <row r="2272" spans="6:12" ht="12.75">
      <c r="F2272"/>
      <c r="G2272"/>
      <c r="H2272"/>
      <c r="I2272"/>
      <c r="J2272"/>
      <c r="K2272"/>
      <c r="L2272"/>
    </row>
    <row r="2273" spans="6:12" ht="12.75">
      <c r="F2273"/>
      <c r="G2273"/>
      <c r="H2273"/>
      <c r="I2273"/>
      <c r="J2273"/>
      <c r="K2273"/>
      <c r="L2273"/>
    </row>
    <row r="2274" spans="6:12" ht="12.75">
      <c r="F2274"/>
      <c r="G2274"/>
      <c r="H2274"/>
      <c r="I2274"/>
      <c r="J2274"/>
      <c r="K2274"/>
      <c r="L2274"/>
    </row>
    <row r="2275" spans="6:12" ht="12.75">
      <c r="F2275"/>
      <c r="G2275"/>
      <c r="H2275"/>
      <c r="I2275"/>
      <c r="J2275"/>
      <c r="K2275"/>
      <c r="L2275"/>
    </row>
    <row r="2276" spans="6:12" ht="12.75">
      <c r="F2276"/>
      <c r="G2276"/>
      <c r="H2276"/>
      <c r="I2276"/>
      <c r="J2276"/>
      <c r="K2276"/>
      <c r="L2276"/>
    </row>
    <row r="2277" spans="6:12" ht="12.75">
      <c r="F2277"/>
      <c r="G2277"/>
      <c r="H2277"/>
      <c r="I2277"/>
      <c r="J2277"/>
      <c r="K2277"/>
      <c r="L2277"/>
    </row>
    <row r="2278" spans="6:12" ht="12.75">
      <c r="F2278"/>
      <c r="G2278"/>
      <c r="H2278"/>
      <c r="I2278"/>
      <c r="J2278"/>
      <c r="K2278"/>
      <c r="L2278"/>
    </row>
    <row r="2279" spans="6:12" ht="12.75">
      <c r="F2279"/>
      <c r="G2279"/>
      <c r="H2279"/>
      <c r="I2279"/>
      <c r="J2279"/>
      <c r="K2279"/>
      <c r="L2279"/>
    </row>
    <row r="2280" spans="6:12" ht="12.75">
      <c r="F2280"/>
      <c r="G2280"/>
      <c r="H2280"/>
      <c r="I2280"/>
      <c r="J2280"/>
      <c r="K2280"/>
      <c r="L2280"/>
    </row>
    <row r="2281" spans="6:12" ht="12.75">
      <c r="F2281"/>
      <c r="G2281"/>
      <c r="H2281"/>
      <c r="I2281"/>
      <c r="J2281"/>
      <c r="K2281"/>
      <c r="L2281"/>
    </row>
    <row r="2282" spans="6:12" ht="12.75">
      <c r="F2282"/>
      <c r="G2282"/>
      <c r="H2282"/>
      <c r="I2282"/>
      <c r="J2282"/>
      <c r="K2282"/>
      <c r="L2282"/>
    </row>
    <row r="2283" spans="6:12" ht="12.75">
      <c r="F2283"/>
      <c r="G2283"/>
      <c r="H2283"/>
      <c r="I2283"/>
      <c r="J2283"/>
      <c r="K2283"/>
      <c r="L2283"/>
    </row>
    <row r="2284" spans="6:12" ht="12.75">
      <c r="F2284"/>
      <c r="G2284"/>
      <c r="H2284"/>
      <c r="I2284"/>
      <c r="J2284"/>
      <c r="K2284"/>
      <c r="L2284"/>
    </row>
    <row r="2285" spans="6:12" ht="12.75">
      <c r="F2285"/>
      <c r="G2285"/>
      <c r="H2285"/>
      <c r="I2285"/>
      <c r="J2285"/>
      <c r="K2285"/>
      <c r="L2285"/>
    </row>
    <row r="2286" spans="6:12" ht="12.75">
      <c r="F2286"/>
      <c r="G2286"/>
      <c r="H2286"/>
      <c r="I2286"/>
      <c r="J2286"/>
      <c r="K2286"/>
      <c r="L2286"/>
    </row>
    <row r="2287" spans="6:12" ht="12.75">
      <c r="F2287"/>
      <c r="G2287"/>
      <c r="H2287"/>
      <c r="I2287"/>
      <c r="J2287"/>
      <c r="K2287"/>
      <c r="L2287"/>
    </row>
    <row r="2288" spans="6:12" ht="12.75">
      <c r="F2288"/>
      <c r="G2288"/>
      <c r="H2288"/>
      <c r="I2288"/>
      <c r="J2288"/>
      <c r="K2288"/>
      <c r="L2288"/>
    </row>
    <row r="2289" spans="6:12" ht="12.75">
      <c r="F2289"/>
      <c r="G2289"/>
      <c r="H2289"/>
      <c r="I2289"/>
      <c r="J2289"/>
      <c r="K2289"/>
      <c r="L2289"/>
    </row>
    <row r="2290" spans="6:12" ht="12.75">
      <c r="F2290"/>
      <c r="G2290"/>
      <c r="H2290"/>
      <c r="I2290"/>
      <c r="J2290"/>
      <c r="K2290"/>
      <c r="L2290"/>
    </row>
    <row r="2291" spans="6:12" ht="12.75">
      <c r="F2291"/>
      <c r="G2291"/>
      <c r="H2291"/>
      <c r="I2291"/>
      <c r="J2291"/>
      <c r="K2291"/>
      <c r="L2291"/>
    </row>
    <row r="2292" spans="6:12" ht="12.75">
      <c r="F2292"/>
      <c r="G2292"/>
      <c r="H2292"/>
      <c r="I2292"/>
      <c r="J2292"/>
      <c r="K2292"/>
      <c r="L2292"/>
    </row>
    <row r="2293" spans="6:12" ht="12.75">
      <c r="F2293"/>
      <c r="G2293"/>
      <c r="H2293"/>
      <c r="I2293"/>
      <c r="J2293"/>
      <c r="K2293"/>
      <c r="L2293"/>
    </row>
    <row r="2294" spans="6:12" ht="12.75">
      <c r="F2294"/>
      <c r="G2294"/>
      <c r="H2294"/>
      <c r="I2294"/>
      <c r="J2294"/>
      <c r="K2294"/>
      <c r="L2294"/>
    </row>
    <row r="2295" spans="6:12" ht="12.75">
      <c r="F2295"/>
      <c r="G2295"/>
      <c r="H2295"/>
      <c r="I2295"/>
      <c r="J2295"/>
      <c r="K2295"/>
      <c r="L2295"/>
    </row>
    <row r="2296" spans="6:12" ht="12.75">
      <c r="F2296"/>
      <c r="G2296"/>
      <c r="H2296"/>
      <c r="I2296"/>
      <c r="J2296"/>
      <c r="K2296"/>
      <c r="L2296"/>
    </row>
    <row r="2297" spans="6:12" ht="12.75">
      <c r="F2297"/>
      <c r="G2297"/>
      <c r="H2297"/>
      <c r="I2297"/>
      <c r="J2297"/>
      <c r="K2297"/>
      <c r="L2297"/>
    </row>
    <row r="2298" spans="6:12" ht="12.75">
      <c r="F2298"/>
      <c r="G2298"/>
      <c r="H2298"/>
      <c r="I2298"/>
      <c r="J2298"/>
      <c r="K2298"/>
      <c r="L2298"/>
    </row>
    <row r="2299" spans="6:12" ht="12.75">
      <c r="F2299"/>
      <c r="G2299"/>
      <c r="H2299"/>
      <c r="I2299"/>
      <c r="J2299"/>
      <c r="K2299"/>
      <c r="L2299"/>
    </row>
    <row r="2300" spans="6:12" ht="12.75">
      <c r="F2300"/>
      <c r="G2300"/>
      <c r="H2300"/>
      <c r="I2300"/>
      <c r="J2300"/>
      <c r="K2300"/>
      <c r="L2300"/>
    </row>
    <row r="2301" spans="6:12" ht="12.75">
      <c r="F2301"/>
      <c r="G2301"/>
      <c r="H2301"/>
      <c r="I2301"/>
      <c r="J2301"/>
      <c r="K2301"/>
      <c r="L2301"/>
    </row>
    <row r="2302" spans="6:12" ht="12.75">
      <c r="F2302"/>
      <c r="G2302"/>
      <c r="H2302"/>
      <c r="I2302"/>
      <c r="J2302"/>
      <c r="K2302"/>
      <c r="L2302"/>
    </row>
    <row r="2303" spans="6:12" ht="12.75">
      <c r="F2303"/>
      <c r="G2303"/>
      <c r="H2303"/>
      <c r="I2303"/>
      <c r="J2303"/>
      <c r="K2303"/>
      <c r="L2303"/>
    </row>
    <row r="2304" spans="6:12" ht="12.75">
      <c r="F2304"/>
      <c r="G2304"/>
      <c r="H2304"/>
      <c r="I2304"/>
      <c r="J2304"/>
      <c r="K2304"/>
      <c r="L2304"/>
    </row>
    <row r="2305" spans="6:12" ht="12.75">
      <c r="F2305"/>
      <c r="G2305"/>
      <c r="H2305"/>
      <c r="I2305"/>
      <c r="J2305"/>
      <c r="K2305"/>
      <c r="L2305"/>
    </row>
    <row r="2306" spans="6:12" ht="12.75">
      <c r="F2306"/>
      <c r="G2306"/>
      <c r="H2306"/>
      <c r="I2306"/>
      <c r="J2306"/>
      <c r="K2306"/>
      <c r="L2306"/>
    </row>
    <row r="2307" spans="6:12" ht="12.75">
      <c r="F2307"/>
      <c r="G2307"/>
      <c r="H2307"/>
      <c r="I2307"/>
      <c r="J2307"/>
      <c r="K2307"/>
      <c r="L2307"/>
    </row>
    <row r="2308" spans="6:12" ht="12.75">
      <c r="F2308"/>
      <c r="G2308"/>
      <c r="H2308"/>
      <c r="I2308"/>
      <c r="J2308"/>
      <c r="K2308"/>
      <c r="L2308"/>
    </row>
    <row r="2309" spans="6:12" ht="12.75">
      <c r="F2309"/>
      <c r="G2309"/>
      <c r="H2309"/>
      <c r="I2309"/>
      <c r="J2309"/>
      <c r="K2309"/>
      <c r="L2309"/>
    </row>
    <row r="2310" spans="6:12" ht="12.75">
      <c r="F2310"/>
      <c r="G2310"/>
      <c r="H2310"/>
      <c r="I2310"/>
      <c r="J2310"/>
      <c r="K2310"/>
      <c r="L2310"/>
    </row>
    <row r="2311" spans="6:12" ht="12.75">
      <c r="F2311"/>
      <c r="G2311"/>
      <c r="H2311"/>
      <c r="I2311"/>
      <c r="J2311"/>
      <c r="K2311"/>
      <c r="L2311"/>
    </row>
    <row r="2312" spans="6:12" ht="12.75">
      <c r="F2312"/>
      <c r="G2312"/>
      <c r="H2312"/>
      <c r="I2312"/>
      <c r="J2312"/>
      <c r="K2312"/>
      <c r="L2312"/>
    </row>
    <row r="2313" spans="6:12" ht="12.75">
      <c r="F2313"/>
      <c r="G2313"/>
      <c r="H2313"/>
      <c r="I2313"/>
      <c r="J2313"/>
      <c r="K2313"/>
      <c r="L2313"/>
    </row>
    <row r="2314" spans="6:12" ht="12.75">
      <c r="F2314"/>
      <c r="G2314"/>
      <c r="H2314"/>
      <c r="I2314"/>
      <c r="J2314"/>
      <c r="K2314"/>
      <c r="L2314"/>
    </row>
    <row r="2315" spans="6:12" ht="12.75">
      <c r="F2315"/>
      <c r="G2315"/>
      <c r="H2315"/>
      <c r="I2315"/>
      <c r="J2315"/>
      <c r="K2315"/>
      <c r="L2315"/>
    </row>
    <row r="2316" spans="6:12" ht="12.75">
      <c r="F2316"/>
      <c r="G2316"/>
      <c r="H2316"/>
      <c r="I2316"/>
      <c r="J2316"/>
      <c r="K2316"/>
      <c r="L2316"/>
    </row>
    <row r="2317" spans="6:12" ht="12.75">
      <c r="F2317"/>
      <c r="G2317"/>
      <c r="H2317"/>
      <c r="I2317"/>
      <c r="J2317"/>
      <c r="K2317"/>
      <c r="L2317"/>
    </row>
    <row r="2318" spans="6:12" ht="12.75">
      <c r="F2318"/>
      <c r="G2318"/>
      <c r="H2318"/>
      <c r="I2318"/>
      <c r="J2318"/>
      <c r="K2318"/>
      <c r="L2318"/>
    </row>
    <row r="2319" spans="6:12" ht="12.75">
      <c r="F2319"/>
      <c r="G2319"/>
      <c r="H2319"/>
      <c r="I2319"/>
      <c r="J2319"/>
      <c r="K2319"/>
      <c r="L2319"/>
    </row>
    <row r="2320" spans="6:12" ht="12.75">
      <c r="F2320"/>
      <c r="G2320"/>
      <c r="H2320"/>
      <c r="I2320"/>
      <c r="J2320"/>
      <c r="K2320"/>
      <c r="L2320"/>
    </row>
    <row r="2321" spans="6:12" ht="12.75">
      <c r="F2321"/>
      <c r="G2321"/>
      <c r="H2321"/>
      <c r="I2321"/>
      <c r="J2321"/>
      <c r="K2321"/>
      <c r="L2321"/>
    </row>
    <row r="2322" spans="6:12" ht="12.75">
      <c r="F2322"/>
      <c r="G2322"/>
      <c r="H2322"/>
      <c r="I2322"/>
      <c r="J2322"/>
      <c r="K2322"/>
      <c r="L2322"/>
    </row>
    <row r="2323" spans="6:12" ht="12.75">
      <c r="F2323"/>
      <c r="G2323"/>
      <c r="H2323"/>
      <c r="I2323"/>
      <c r="J2323"/>
      <c r="K2323"/>
      <c r="L2323"/>
    </row>
    <row r="2324" spans="6:12" ht="12.75">
      <c r="F2324"/>
      <c r="G2324"/>
      <c r="H2324"/>
      <c r="I2324"/>
      <c r="J2324"/>
      <c r="K2324"/>
      <c r="L2324"/>
    </row>
    <row r="2325" spans="6:12" ht="12.75">
      <c r="F2325"/>
      <c r="G2325"/>
      <c r="H2325"/>
      <c r="I2325"/>
      <c r="J2325"/>
      <c r="K2325"/>
      <c r="L2325"/>
    </row>
    <row r="2326" spans="6:12" ht="12.75">
      <c r="F2326"/>
      <c r="G2326"/>
      <c r="H2326"/>
      <c r="I2326"/>
      <c r="J2326"/>
      <c r="K2326"/>
      <c r="L2326"/>
    </row>
    <row r="2327" spans="6:12" ht="12.75">
      <c r="F2327"/>
      <c r="G2327"/>
      <c r="H2327"/>
      <c r="I2327"/>
      <c r="J2327"/>
      <c r="K2327"/>
      <c r="L2327"/>
    </row>
    <row r="2328" spans="6:12" ht="12.75">
      <c r="F2328"/>
      <c r="G2328"/>
      <c r="H2328"/>
      <c r="I2328"/>
      <c r="J2328"/>
      <c r="K2328"/>
      <c r="L2328"/>
    </row>
    <row r="2329" spans="6:12" ht="12.75">
      <c r="F2329"/>
      <c r="G2329"/>
      <c r="H2329"/>
      <c r="I2329"/>
      <c r="J2329"/>
      <c r="K2329"/>
      <c r="L2329"/>
    </row>
    <row r="2330" spans="6:12" ht="12.75">
      <c r="F2330"/>
      <c r="G2330"/>
      <c r="H2330"/>
      <c r="I2330"/>
      <c r="J2330"/>
      <c r="K2330"/>
      <c r="L2330"/>
    </row>
    <row r="2331" spans="6:12" ht="12.75">
      <c r="F2331"/>
      <c r="G2331"/>
      <c r="H2331"/>
      <c r="I2331"/>
      <c r="J2331"/>
      <c r="K2331"/>
      <c r="L2331"/>
    </row>
    <row r="2332" spans="6:12" ht="12.75">
      <c r="F2332"/>
      <c r="G2332"/>
      <c r="H2332"/>
      <c r="I2332"/>
      <c r="J2332"/>
      <c r="K2332"/>
      <c r="L2332"/>
    </row>
    <row r="2333" spans="6:12" ht="12.75">
      <c r="F2333"/>
      <c r="G2333"/>
      <c r="H2333"/>
      <c r="I2333"/>
      <c r="J2333"/>
      <c r="K2333"/>
      <c r="L2333"/>
    </row>
    <row r="2334" spans="6:12" ht="12.75">
      <c r="F2334"/>
      <c r="G2334"/>
      <c r="H2334"/>
      <c r="I2334"/>
      <c r="J2334"/>
      <c r="K2334"/>
      <c r="L2334"/>
    </row>
    <row r="2335" spans="6:12" ht="12.75">
      <c r="F2335"/>
      <c r="G2335"/>
      <c r="H2335"/>
      <c r="I2335"/>
      <c r="J2335"/>
      <c r="K2335"/>
      <c r="L2335"/>
    </row>
    <row r="2336" spans="6:12" ht="12.75">
      <c r="F2336"/>
      <c r="G2336"/>
      <c r="H2336"/>
      <c r="I2336"/>
      <c r="J2336"/>
      <c r="K2336"/>
      <c r="L2336"/>
    </row>
    <row r="2337" spans="6:12" ht="12.75">
      <c r="F2337"/>
      <c r="G2337"/>
      <c r="H2337"/>
      <c r="I2337"/>
      <c r="J2337"/>
      <c r="K2337"/>
      <c r="L2337"/>
    </row>
    <row r="2338" spans="6:12" ht="12.75">
      <c r="F2338"/>
      <c r="G2338"/>
      <c r="H2338"/>
      <c r="I2338"/>
      <c r="J2338"/>
      <c r="K2338"/>
      <c r="L2338"/>
    </row>
    <row r="2339" spans="6:12" ht="12.75">
      <c r="F2339"/>
      <c r="G2339"/>
      <c r="H2339"/>
      <c r="I2339"/>
      <c r="J2339"/>
      <c r="K2339"/>
      <c r="L2339"/>
    </row>
    <row r="2340" spans="6:12" ht="12.75">
      <c r="F2340"/>
      <c r="G2340"/>
      <c r="H2340"/>
      <c r="I2340"/>
      <c r="J2340"/>
      <c r="K2340"/>
      <c r="L2340"/>
    </row>
    <row r="2341" spans="6:12" ht="12.75">
      <c r="F2341"/>
      <c r="G2341"/>
      <c r="H2341"/>
      <c r="I2341"/>
      <c r="J2341"/>
      <c r="K2341"/>
      <c r="L2341"/>
    </row>
    <row r="2342" spans="6:12" ht="12.75">
      <c r="F2342"/>
      <c r="G2342"/>
      <c r="H2342"/>
      <c r="I2342"/>
      <c r="J2342"/>
      <c r="K2342"/>
      <c r="L2342"/>
    </row>
    <row r="2343" spans="6:12" ht="12.75">
      <c r="F2343"/>
      <c r="G2343"/>
      <c r="H2343"/>
      <c r="I2343"/>
      <c r="J2343"/>
      <c r="K2343"/>
      <c r="L2343"/>
    </row>
    <row r="2344" spans="6:12" ht="12.75">
      <c r="F2344"/>
      <c r="G2344"/>
      <c r="H2344"/>
      <c r="I2344"/>
      <c r="J2344"/>
      <c r="K2344"/>
      <c r="L2344"/>
    </row>
    <row r="2345" spans="6:12" ht="12.75">
      <c r="F2345"/>
      <c r="G2345"/>
      <c r="H2345"/>
      <c r="I2345"/>
      <c r="J2345"/>
      <c r="K2345"/>
      <c r="L2345"/>
    </row>
    <row r="2346" spans="6:12" ht="12.75">
      <c r="F2346"/>
      <c r="G2346"/>
      <c r="H2346"/>
      <c r="I2346"/>
      <c r="J2346"/>
      <c r="K2346"/>
      <c r="L2346"/>
    </row>
    <row r="2347" spans="6:12" ht="12.75">
      <c r="F2347"/>
      <c r="G2347"/>
      <c r="H2347"/>
      <c r="I2347"/>
      <c r="J2347"/>
      <c r="K2347"/>
      <c r="L2347"/>
    </row>
    <row r="2348" spans="6:12" ht="12.75">
      <c r="F2348"/>
      <c r="G2348"/>
      <c r="H2348"/>
      <c r="I2348"/>
      <c r="J2348"/>
      <c r="K2348"/>
      <c r="L2348"/>
    </row>
    <row r="2349" spans="6:12" ht="12.75">
      <c r="F2349"/>
      <c r="G2349"/>
      <c r="H2349"/>
      <c r="I2349"/>
      <c r="J2349"/>
      <c r="K2349"/>
      <c r="L2349"/>
    </row>
    <row r="2350" spans="6:12" ht="12.75">
      <c r="F2350"/>
      <c r="G2350"/>
      <c r="H2350"/>
      <c r="I2350"/>
      <c r="J2350"/>
      <c r="K2350"/>
      <c r="L2350"/>
    </row>
    <row r="2351" spans="6:12" ht="12.75">
      <c r="F2351"/>
      <c r="G2351"/>
      <c r="H2351"/>
      <c r="I2351"/>
      <c r="J2351"/>
      <c r="K2351"/>
      <c r="L2351"/>
    </row>
    <row r="2352" spans="6:12" ht="12.75">
      <c r="F2352"/>
      <c r="G2352"/>
      <c r="H2352"/>
      <c r="I2352"/>
      <c r="J2352"/>
      <c r="K2352"/>
      <c r="L2352"/>
    </row>
    <row r="2353" spans="6:12" ht="12.75">
      <c r="F2353"/>
      <c r="G2353"/>
      <c r="H2353"/>
      <c r="I2353"/>
      <c r="J2353"/>
      <c r="K2353"/>
      <c r="L2353"/>
    </row>
    <row r="2354" spans="6:12" ht="12.75">
      <c r="F2354"/>
      <c r="G2354"/>
      <c r="H2354"/>
      <c r="I2354"/>
      <c r="J2354"/>
      <c r="K2354"/>
      <c r="L2354"/>
    </row>
    <row r="2355" spans="6:12" ht="12.75">
      <c r="F2355"/>
      <c r="G2355"/>
      <c r="H2355"/>
      <c r="I2355"/>
      <c r="J2355"/>
      <c r="K2355"/>
      <c r="L2355"/>
    </row>
    <row r="2356" spans="6:12" ht="12.75">
      <c r="F2356"/>
      <c r="G2356"/>
      <c r="H2356"/>
      <c r="I2356"/>
      <c r="J2356"/>
      <c r="K2356"/>
      <c r="L2356"/>
    </row>
    <row r="2357" spans="6:12" ht="12.75">
      <c r="F2357"/>
      <c r="G2357"/>
      <c r="H2357"/>
      <c r="I2357"/>
      <c r="J2357"/>
      <c r="K2357"/>
      <c r="L2357"/>
    </row>
    <row r="2358" spans="6:12" ht="12.75">
      <c r="F2358"/>
      <c r="G2358"/>
      <c r="H2358"/>
      <c r="I2358"/>
      <c r="J2358"/>
      <c r="K2358"/>
      <c r="L2358"/>
    </row>
    <row r="2359" spans="6:12" ht="12.75">
      <c r="F2359"/>
      <c r="G2359"/>
      <c r="H2359"/>
      <c r="I2359"/>
      <c r="J2359"/>
      <c r="K2359"/>
      <c r="L2359"/>
    </row>
    <row r="2360" spans="6:12" ht="12.75">
      <c r="F2360"/>
      <c r="G2360"/>
      <c r="H2360"/>
      <c r="I2360"/>
      <c r="J2360"/>
      <c r="K2360"/>
      <c r="L2360"/>
    </row>
    <row r="2361" spans="6:12" ht="12.75">
      <c r="F2361"/>
      <c r="G2361"/>
      <c r="H2361"/>
      <c r="I2361"/>
      <c r="J2361"/>
      <c r="K2361"/>
      <c r="L2361"/>
    </row>
    <row r="2362" spans="6:12" ht="12.75">
      <c r="F2362"/>
      <c r="G2362"/>
      <c r="H2362"/>
      <c r="I2362"/>
      <c r="J2362"/>
      <c r="K2362"/>
      <c r="L2362"/>
    </row>
    <row r="2363" spans="6:12" ht="12.75">
      <c r="F2363"/>
      <c r="G2363"/>
      <c r="H2363"/>
      <c r="I2363"/>
      <c r="J2363"/>
      <c r="K2363"/>
      <c r="L2363"/>
    </row>
    <row r="2364" spans="6:12" ht="12.75">
      <c r="F2364"/>
      <c r="G2364"/>
      <c r="H2364"/>
      <c r="I2364"/>
      <c r="J2364"/>
      <c r="K2364"/>
      <c r="L2364"/>
    </row>
    <row r="2365" spans="6:12" ht="12.75">
      <c r="F2365"/>
      <c r="G2365"/>
      <c r="H2365"/>
      <c r="I2365"/>
      <c r="J2365"/>
      <c r="K2365"/>
      <c r="L2365"/>
    </row>
    <row r="2366" spans="6:12" ht="12.75">
      <c r="F2366"/>
      <c r="G2366"/>
      <c r="H2366"/>
      <c r="I2366"/>
      <c r="J2366"/>
      <c r="K2366"/>
      <c r="L2366"/>
    </row>
    <row r="2367" spans="6:12" ht="12.75">
      <c r="F2367"/>
      <c r="G2367"/>
      <c r="H2367"/>
      <c r="I2367"/>
      <c r="J2367"/>
      <c r="K2367"/>
      <c r="L2367"/>
    </row>
    <row r="2368" spans="6:12" ht="12.75">
      <c r="F2368"/>
      <c r="G2368"/>
      <c r="H2368"/>
      <c r="I2368"/>
      <c r="J2368"/>
      <c r="K2368"/>
      <c r="L2368"/>
    </row>
    <row r="2369" spans="6:12" ht="12.75">
      <c r="F2369"/>
      <c r="G2369"/>
      <c r="H2369"/>
      <c r="I2369"/>
      <c r="J2369"/>
      <c r="K2369"/>
      <c r="L2369"/>
    </row>
    <row r="2370" spans="6:12" ht="12.75">
      <c r="F2370"/>
      <c r="G2370"/>
      <c r="H2370"/>
      <c r="I2370"/>
      <c r="J2370"/>
      <c r="K2370"/>
      <c r="L2370"/>
    </row>
    <row r="2371" spans="6:12" ht="12.75">
      <c r="F2371"/>
      <c r="G2371"/>
      <c r="H2371"/>
      <c r="I2371"/>
      <c r="J2371"/>
      <c r="K2371"/>
      <c r="L2371"/>
    </row>
    <row r="2372" spans="6:12" ht="12.75">
      <c r="F2372"/>
      <c r="G2372"/>
      <c r="H2372"/>
      <c r="I2372"/>
      <c r="J2372"/>
      <c r="K2372"/>
      <c r="L2372"/>
    </row>
    <row r="2373" spans="6:12" ht="12.75">
      <c r="F2373"/>
      <c r="G2373"/>
      <c r="H2373"/>
      <c r="I2373"/>
      <c r="J2373"/>
      <c r="K2373"/>
      <c r="L2373"/>
    </row>
    <row r="2374" spans="6:12" ht="12.75">
      <c r="F2374"/>
      <c r="G2374"/>
      <c r="H2374"/>
      <c r="I2374"/>
      <c r="J2374"/>
      <c r="K2374"/>
      <c r="L2374"/>
    </row>
    <row r="2375" spans="6:12" ht="12.75">
      <c r="F2375"/>
      <c r="G2375"/>
      <c r="H2375"/>
      <c r="I2375"/>
      <c r="J2375"/>
      <c r="K2375"/>
      <c r="L2375"/>
    </row>
    <row r="2376" spans="6:12" ht="12.75">
      <c r="F2376"/>
      <c r="G2376"/>
      <c r="H2376"/>
      <c r="I2376"/>
      <c r="J2376"/>
      <c r="K2376"/>
      <c r="L2376"/>
    </row>
    <row r="2377" spans="6:12" ht="12.75">
      <c r="F2377"/>
      <c r="G2377"/>
      <c r="H2377"/>
      <c r="I2377"/>
      <c r="J2377"/>
      <c r="K2377"/>
      <c r="L2377"/>
    </row>
    <row r="2378" spans="6:12" ht="12.75">
      <c r="F2378"/>
      <c r="G2378"/>
      <c r="H2378"/>
      <c r="I2378"/>
      <c r="J2378"/>
      <c r="K2378"/>
      <c r="L2378"/>
    </row>
    <row r="2379" spans="6:12" ht="12.75">
      <c r="F2379"/>
      <c r="G2379"/>
      <c r="H2379"/>
      <c r="I2379"/>
      <c r="J2379"/>
      <c r="K2379"/>
      <c r="L2379"/>
    </row>
    <row r="2380" spans="6:12" ht="12.75">
      <c r="F2380"/>
      <c r="G2380"/>
      <c r="H2380"/>
      <c r="I2380"/>
      <c r="J2380"/>
      <c r="K2380"/>
      <c r="L2380"/>
    </row>
    <row r="2381" spans="6:12" ht="12.75">
      <c r="F2381"/>
      <c r="G2381"/>
      <c r="H2381"/>
      <c r="I2381"/>
      <c r="J2381"/>
      <c r="K2381"/>
      <c r="L2381"/>
    </row>
    <row r="2382" spans="6:12" ht="12.75">
      <c r="F2382"/>
      <c r="G2382"/>
      <c r="H2382"/>
      <c r="I2382"/>
      <c r="J2382"/>
      <c r="K2382"/>
      <c r="L2382"/>
    </row>
    <row r="2383" spans="6:12" ht="12.75">
      <c r="F2383"/>
      <c r="G2383"/>
      <c r="H2383"/>
      <c r="I2383"/>
      <c r="J2383"/>
      <c r="K2383"/>
      <c r="L2383"/>
    </row>
    <row r="2384" spans="6:12" ht="12.75">
      <c r="F2384"/>
      <c r="G2384"/>
      <c r="H2384"/>
      <c r="I2384"/>
      <c r="J2384"/>
      <c r="K2384"/>
      <c r="L2384"/>
    </row>
    <row r="2385" spans="6:12" ht="12.75">
      <c r="F2385"/>
      <c r="G2385"/>
      <c r="H2385"/>
      <c r="I2385"/>
      <c r="J2385"/>
      <c r="K2385"/>
      <c r="L2385"/>
    </row>
    <row r="2386" spans="6:12" ht="12.75">
      <c r="F2386"/>
      <c r="G2386"/>
      <c r="H2386"/>
      <c r="I2386"/>
      <c r="J2386"/>
      <c r="K2386"/>
      <c r="L2386"/>
    </row>
    <row r="2387" spans="6:12" ht="12.75">
      <c r="F2387"/>
      <c r="G2387"/>
      <c r="H2387"/>
      <c r="I2387"/>
      <c r="J2387"/>
      <c r="K2387"/>
      <c r="L2387"/>
    </row>
    <row r="2388" spans="6:12" ht="12.75">
      <c r="F2388"/>
      <c r="G2388"/>
      <c r="H2388"/>
      <c r="I2388"/>
      <c r="J2388"/>
      <c r="K2388"/>
      <c r="L2388"/>
    </row>
    <row r="2389" spans="6:12" ht="12.75">
      <c r="F2389"/>
      <c r="G2389"/>
      <c r="H2389"/>
      <c r="I2389"/>
      <c r="J2389"/>
      <c r="K2389"/>
      <c r="L2389"/>
    </row>
    <row r="2390" spans="6:12" ht="12.75">
      <c r="F2390"/>
      <c r="G2390"/>
      <c r="H2390"/>
      <c r="I2390"/>
      <c r="J2390"/>
      <c r="K2390"/>
      <c r="L2390"/>
    </row>
    <row r="2391" spans="6:12" ht="12.75">
      <c r="F2391"/>
      <c r="G2391"/>
      <c r="H2391"/>
      <c r="I2391"/>
      <c r="J2391"/>
      <c r="K2391"/>
      <c r="L2391"/>
    </row>
    <row r="2392" spans="6:12" ht="12.75">
      <c r="F2392"/>
      <c r="G2392"/>
      <c r="H2392"/>
      <c r="I2392"/>
      <c r="J2392"/>
      <c r="K2392"/>
      <c r="L2392"/>
    </row>
    <row r="2393" spans="6:12" ht="12.75">
      <c r="F2393"/>
      <c r="G2393"/>
      <c r="H2393"/>
      <c r="I2393"/>
      <c r="J2393"/>
      <c r="K2393"/>
      <c r="L2393"/>
    </row>
    <row r="2394" spans="6:12" ht="12.75">
      <c r="F2394"/>
      <c r="G2394"/>
      <c r="H2394"/>
      <c r="I2394"/>
      <c r="J2394"/>
      <c r="K2394"/>
      <c r="L2394"/>
    </row>
    <row r="2395" spans="6:12" ht="12.75">
      <c r="F2395"/>
      <c r="G2395"/>
      <c r="H2395"/>
      <c r="I2395"/>
      <c r="J2395"/>
      <c r="K2395"/>
      <c r="L2395"/>
    </row>
    <row r="2396" spans="6:12" ht="12.75">
      <c r="F2396"/>
      <c r="G2396"/>
      <c r="H2396"/>
      <c r="I2396"/>
      <c r="J2396"/>
      <c r="K2396"/>
      <c r="L2396"/>
    </row>
    <row r="2397" spans="6:12" ht="12.75">
      <c r="F2397"/>
      <c r="G2397"/>
      <c r="H2397"/>
      <c r="I2397"/>
      <c r="J2397"/>
      <c r="K2397"/>
      <c r="L2397"/>
    </row>
    <row r="2398" spans="6:12" ht="12.75">
      <c r="F2398"/>
      <c r="G2398"/>
      <c r="H2398"/>
      <c r="I2398"/>
      <c r="J2398"/>
      <c r="K2398"/>
      <c r="L2398"/>
    </row>
    <row r="2399" spans="6:12" ht="12.75">
      <c r="F2399"/>
      <c r="G2399"/>
      <c r="H2399"/>
      <c r="I2399"/>
      <c r="J2399"/>
      <c r="K2399"/>
      <c r="L2399"/>
    </row>
    <row r="2400" spans="6:12" ht="12.75">
      <c r="F2400"/>
      <c r="G2400"/>
      <c r="H2400"/>
      <c r="I2400"/>
      <c r="J2400"/>
      <c r="K2400"/>
      <c r="L2400"/>
    </row>
    <row r="2401" spans="6:12" ht="12.75">
      <c r="F2401"/>
      <c r="G2401"/>
      <c r="H2401"/>
      <c r="I2401"/>
      <c r="J2401"/>
      <c r="K2401"/>
      <c r="L2401"/>
    </row>
    <row r="2402" spans="6:12" ht="12.75">
      <c r="F2402"/>
      <c r="G2402"/>
      <c r="H2402"/>
      <c r="I2402"/>
      <c r="J2402"/>
      <c r="K2402"/>
      <c r="L2402"/>
    </row>
    <row r="2403" spans="6:12" ht="12.75">
      <c r="F2403"/>
      <c r="G2403"/>
      <c r="H2403"/>
      <c r="I2403"/>
      <c r="J2403"/>
      <c r="K2403"/>
      <c r="L2403"/>
    </row>
    <row r="2404" spans="6:12" ht="12.75">
      <c r="F2404"/>
      <c r="G2404"/>
      <c r="H2404"/>
      <c r="I2404"/>
      <c r="J2404"/>
      <c r="K2404"/>
      <c r="L2404"/>
    </row>
    <row r="2405" spans="6:12" ht="12.75">
      <c r="F2405"/>
      <c r="G2405"/>
      <c r="H2405"/>
      <c r="I2405"/>
      <c r="J2405"/>
      <c r="K2405"/>
      <c r="L2405"/>
    </row>
    <row r="2406" spans="6:12" ht="12.75">
      <c r="F2406"/>
      <c r="G2406"/>
      <c r="H2406"/>
      <c r="I2406"/>
      <c r="J2406"/>
      <c r="K2406"/>
      <c r="L2406"/>
    </row>
    <row r="2407" spans="6:12" ht="12.75">
      <c r="F2407"/>
      <c r="G2407"/>
      <c r="H2407"/>
      <c r="I2407"/>
      <c r="J2407"/>
      <c r="K2407"/>
      <c r="L2407"/>
    </row>
    <row r="2408" spans="6:12" ht="12.75">
      <c r="F2408"/>
      <c r="G2408"/>
      <c r="H2408"/>
      <c r="I2408"/>
      <c r="J2408"/>
      <c r="K2408"/>
      <c r="L2408"/>
    </row>
    <row r="2409" spans="6:12" ht="12.75">
      <c r="F2409"/>
      <c r="G2409"/>
      <c r="H2409"/>
      <c r="I2409"/>
      <c r="J2409"/>
      <c r="K2409"/>
      <c r="L2409"/>
    </row>
    <row r="2410" spans="6:12" ht="12.75">
      <c r="F2410"/>
      <c r="G2410"/>
      <c r="H2410"/>
      <c r="I2410"/>
      <c r="J2410"/>
      <c r="K2410"/>
      <c r="L2410"/>
    </row>
    <row r="2411" spans="6:12" ht="12.75">
      <c r="F2411"/>
      <c r="G2411"/>
      <c r="H2411"/>
      <c r="I2411"/>
      <c r="J2411"/>
      <c r="K2411"/>
      <c r="L2411"/>
    </row>
    <row r="2412" spans="6:12" ht="12.75">
      <c r="F2412"/>
      <c r="G2412"/>
      <c r="H2412"/>
      <c r="I2412"/>
      <c r="J2412"/>
      <c r="K2412"/>
      <c r="L2412"/>
    </row>
    <row r="2413" spans="6:12" ht="12.75">
      <c r="F2413"/>
      <c r="G2413"/>
      <c r="H2413"/>
      <c r="I2413"/>
      <c r="J2413"/>
      <c r="K2413"/>
      <c r="L2413"/>
    </row>
    <row r="2414" spans="6:12" ht="12.75">
      <c r="F2414"/>
      <c r="G2414"/>
      <c r="H2414"/>
      <c r="I2414"/>
      <c r="J2414"/>
      <c r="K2414"/>
      <c r="L2414"/>
    </row>
    <row r="2415" spans="6:12" ht="12.75">
      <c r="F2415"/>
      <c r="G2415"/>
      <c r="H2415"/>
      <c r="I2415"/>
      <c r="J2415"/>
      <c r="K2415"/>
      <c r="L2415"/>
    </row>
    <row r="2416" spans="6:12" ht="12.75">
      <c r="F2416"/>
      <c r="G2416"/>
      <c r="H2416"/>
      <c r="I2416"/>
      <c r="J2416"/>
      <c r="K2416"/>
      <c r="L2416"/>
    </row>
    <row r="2417" spans="6:12" ht="12.75">
      <c r="F2417"/>
      <c r="G2417"/>
      <c r="H2417"/>
      <c r="I2417"/>
      <c r="J2417"/>
      <c r="K2417"/>
      <c r="L2417"/>
    </row>
    <row r="2418" spans="6:12" ht="12.75">
      <c r="F2418"/>
      <c r="G2418"/>
      <c r="H2418"/>
      <c r="I2418"/>
      <c r="J2418"/>
      <c r="K2418"/>
      <c r="L2418"/>
    </row>
    <row r="2419" spans="6:12" ht="12.75">
      <c r="F2419"/>
      <c r="G2419"/>
      <c r="H2419"/>
      <c r="I2419"/>
      <c r="J2419"/>
      <c r="K2419"/>
      <c r="L2419"/>
    </row>
    <row r="2420" spans="6:12" ht="12.75">
      <c r="F2420"/>
      <c r="G2420"/>
      <c r="H2420"/>
      <c r="I2420"/>
      <c r="J2420"/>
      <c r="K2420"/>
      <c r="L2420"/>
    </row>
    <row r="2421" spans="6:12" ht="12.75">
      <c r="F2421"/>
      <c r="G2421"/>
      <c r="H2421"/>
      <c r="I2421"/>
      <c r="J2421"/>
      <c r="K2421"/>
      <c r="L2421"/>
    </row>
    <row r="2422" spans="6:12" ht="12.75">
      <c r="F2422"/>
      <c r="G2422"/>
      <c r="H2422"/>
      <c r="I2422"/>
      <c r="J2422"/>
      <c r="K2422"/>
      <c r="L2422"/>
    </row>
    <row r="2423" spans="6:12" ht="12.75">
      <c r="F2423"/>
      <c r="G2423"/>
      <c r="H2423"/>
      <c r="I2423"/>
      <c r="J2423"/>
      <c r="K2423"/>
      <c r="L2423"/>
    </row>
    <row r="2424" spans="6:12" ht="12.75">
      <c r="F2424"/>
      <c r="G2424"/>
      <c r="H2424"/>
      <c r="I2424"/>
      <c r="J2424"/>
      <c r="K2424"/>
      <c r="L2424"/>
    </row>
    <row r="2425" spans="6:12" ht="12.75">
      <c r="F2425"/>
      <c r="G2425"/>
      <c r="H2425"/>
      <c r="I2425"/>
      <c r="J2425"/>
      <c r="K2425"/>
      <c r="L2425"/>
    </row>
    <row r="2426" spans="6:12" ht="12.75">
      <c r="F2426"/>
      <c r="G2426"/>
      <c r="H2426"/>
      <c r="I2426"/>
      <c r="J2426"/>
      <c r="K2426"/>
      <c r="L2426"/>
    </row>
    <row r="2427" spans="6:12" ht="12.75">
      <c r="F2427"/>
      <c r="G2427"/>
      <c r="H2427"/>
      <c r="I2427"/>
      <c r="J2427"/>
      <c r="K2427"/>
      <c r="L2427"/>
    </row>
    <row r="2428" spans="6:12" ht="12.75">
      <c r="F2428"/>
      <c r="G2428"/>
      <c r="H2428"/>
      <c r="I2428"/>
      <c r="J2428"/>
      <c r="K2428"/>
      <c r="L2428"/>
    </row>
    <row r="2429" spans="6:12" ht="12.75">
      <c r="F2429"/>
      <c r="G2429"/>
      <c r="H2429"/>
      <c r="I2429"/>
      <c r="J2429"/>
      <c r="K2429"/>
      <c r="L2429"/>
    </row>
    <row r="2430" spans="6:12" ht="12.75">
      <c r="F2430"/>
      <c r="G2430"/>
      <c r="H2430"/>
      <c r="I2430"/>
      <c r="J2430"/>
      <c r="K2430"/>
      <c r="L2430"/>
    </row>
    <row r="2431" spans="6:12" ht="12.75">
      <c r="F2431"/>
      <c r="G2431"/>
      <c r="H2431"/>
      <c r="I2431"/>
      <c r="J2431"/>
      <c r="K2431"/>
      <c r="L2431"/>
    </row>
    <row r="2432" spans="6:12" ht="12.75">
      <c r="F2432"/>
      <c r="G2432"/>
      <c r="H2432"/>
      <c r="I2432"/>
      <c r="J2432"/>
      <c r="K2432"/>
      <c r="L2432"/>
    </row>
    <row r="2433" spans="6:12" ht="12.75">
      <c r="F2433"/>
      <c r="G2433"/>
      <c r="H2433"/>
      <c r="I2433"/>
      <c r="J2433"/>
      <c r="K2433"/>
      <c r="L2433"/>
    </row>
    <row r="2434" spans="6:12" ht="12.75">
      <c r="F2434"/>
      <c r="G2434"/>
      <c r="H2434"/>
      <c r="I2434"/>
      <c r="J2434"/>
      <c r="K2434"/>
      <c r="L2434"/>
    </row>
    <row r="2435" spans="6:12" ht="12.75">
      <c r="F2435"/>
      <c r="G2435"/>
      <c r="H2435"/>
      <c r="I2435"/>
      <c r="J2435"/>
      <c r="K2435"/>
      <c r="L2435"/>
    </row>
    <row r="2436" spans="6:12" ht="12.75">
      <c r="F2436"/>
      <c r="G2436"/>
      <c r="H2436"/>
      <c r="I2436"/>
      <c r="J2436"/>
      <c r="K2436"/>
      <c r="L2436"/>
    </row>
    <row r="2437" spans="6:12" ht="12.75">
      <c r="F2437"/>
      <c r="G2437"/>
      <c r="H2437"/>
      <c r="I2437"/>
      <c r="J2437"/>
      <c r="K2437"/>
      <c r="L2437"/>
    </row>
    <row r="2438" spans="6:12" ht="12.75">
      <c r="F2438"/>
      <c r="G2438"/>
      <c r="H2438"/>
      <c r="I2438"/>
      <c r="J2438"/>
      <c r="K2438"/>
      <c r="L2438"/>
    </row>
    <row r="2439" spans="6:12" ht="12.75">
      <c r="F2439"/>
      <c r="G2439"/>
      <c r="H2439"/>
      <c r="I2439"/>
      <c r="J2439"/>
      <c r="K2439"/>
      <c r="L2439"/>
    </row>
    <row r="2440" spans="6:12" ht="12.75">
      <c r="F2440"/>
      <c r="G2440"/>
      <c r="H2440"/>
      <c r="I2440"/>
      <c r="J2440"/>
      <c r="K2440"/>
      <c r="L2440"/>
    </row>
    <row r="2441" spans="6:12" ht="12.75">
      <c r="F2441"/>
      <c r="G2441"/>
      <c r="H2441"/>
      <c r="I2441"/>
      <c r="J2441"/>
      <c r="K2441"/>
      <c r="L2441"/>
    </row>
    <row r="2442" spans="6:12" ht="12.75">
      <c r="F2442"/>
      <c r="G2442"/>
      <c r="H2442"/>
      <c r="I2442"/>
      <c r="J2442"/>
      <c r="K2442"/>
      <c r="L2442"/>
    </row>
    <row r="2443" spans="6:12" ht="12.75">
      <c r="F2443"/>
      <c r="G2443"/>
      <c r="H2443"/>
      <c r="I2443"/>
      <c r="J2443"/>
      <c r="K2443"/>
      <c r="L2443"/>
    </row>
    <row r="2444" spans="6:12" ht="12.75">
      <c r="F2444"/>
      <c r="G2444"/>
      <c r="H2444"/>
      <c r="I2444"/>
      <c r="J2444"/>
      <c r="K2444"/>
      <c r="L2444"/>
    </row>
    <row r="2445" spans="6:12" ht="12.75">
      <c r="F2445"/>
      <c r="G2445"/>
      <c r="H2445"/>
      <c r="I2445"/>
      <c r="J2445"/>
      <c r="K2445"/>
      <c r="L2445"/>
    </row>
    <row r="2446" spans="6:12" ht="12.75">
      <c r="F2446"/>
      <c r="G2446"/>
      <c r="H2446"/>
      <c r="I2446"/>
      <c r="J2446"/>
      <c r="K2446"/>
      <c r="L2446"/>
    </row>
    <row r="2447" spans="6:12" ht="12.75">
      <c r="F2447"/>
      <c r="G2447"/>
      <c r="H2447"/>
      <c r="I2447"/>
      <c r="J2447"/>
      <c r="K2447"/>
      <c r="L2447"/>
    </row>
    <row r="2448" spans="6:12" ht="12.75">
      <c r="F2448"/>
      <c r="G2448"/>
      <c r="H2448"/>
      <c r="I2448"/>
      <c r="J2448"/>
      <c r="K2448"/>
      <c r="L2448"/>
    </row>
    <row r="2449" spans="6:12" ht="12.75">
      <c r="F2449"/>
      <c r="G2449"/>
      <c r="H2449"/>
      <c r="I2449"/>
      <c r="J2449"/>
      <c r="K2449"/>
      <c r="L2449"/>
    </row>
    <row r="2450" spans="6:12" ht="12.75">
      <c r="F2450"/>
      <c r="G2450"/>
      <c r="H2450"/>
      <c r="I2450"/>
      <c r="J2450"/>
      <c r="K2450"/>
      <c r="L2450"/>
    </row>
    <row r="2451" spans="6:12" ht="12.75">
      <c r="F2451"/>
      <c r="G2451"/>
      <c r="H2451"/>
      <c r="I2451"/>
      <c r="J2451"/>
      <c r="K2451"/>
      <c r="L2451"/>
    </row>
    <row r="2452" spans="6:12" ht="12.75">
      <c r="F2452"/>
      <c r="G2452"/>
      <c r="H2452"/>
      <c r="I2452"/>
      <c r="J2452"/>
      <c r="K2452"/>
      <c r="L2452"/>
    </row>
    <row r="2453" spans="6:12" ht="12.75">
      <c r="F2453"/>
      <c r="G2453"/>
      <c r="H2453"/>
      <c r="I2453"/>
      <c r="J2453"/>
      <c r="K2453"/>
      <c r="L2453"/>
    </row>
    <row r="2454" spans="6:12" ht="12.75">
      <c r="F2454"/>
      <c r="G2454"/>
      <c r="H2454"/>
      <c r="I2454"/>
      <c r="J2454"/>
      <c r="K2454"/>
      <c r="L2454"/>
    </row>
    <row r="2455" spans="6:12" ht="12.75">
      <c r="F2455"/>
      <c r="G2455"/>
      <c r="H2455"/>
      <c r="I2455"/>
      <c r="J2455"/>
      <c r="K2455"/>
      <c r="L2455"/>
    </row>
    <row r="2456" spans="6:12" ht="12.75">
      <c r="F2456"/>
      <c r="G2456"/>
      <c r="H2456"/>
      <c r="I2456"/>
      <c r="J2456"/>
      <c r="K2456"/>
      <c r="L2456"/>
    </row>
    <row r="2457" spans="6:12" ht="12.75">
      <c r="F2457"/>
      <c r="G2457"/>
      <c r="H2457"/>
      <c r="I2457"/>
      <c r="J2457"/>
      <c r="K2457"/>
      <c r="L2457"/>
    </row>
    <row r="2458" spans="6:12" ht="12.75">
      <c r="F2458"/>
      <c r="G2458"/>
      <c r="H2458"/>
      <c r="I2458"/>
      <c r="J2458"/>
      <c r="K2458"/>
      <c r="L2458"/>
    </row>
    <row r="2459" spans="6:12" ht="12.75">
      <c r="F2459"/>
      <c r="G2459"/>
      <c r="H2459"/>
      <c r="I2459"/>
      <c r="J2459"/>
      <c r="K2459"/>
      <c r="L2459"/>
    </row>
    <row r="2460" spans="6:12" ht="12.75">
      <c r="F2460"/>
      <c r="G2460"/>
      <c r="H2460"/>
      <c r="I2460"/>
      <c r="J2460"/>
      <c r="K2460"/>
      <c r="L2460"/>
    </row>
    <row r="2461" spans="6:12" ht="12.75">
      <c r="F2461"/>
      <c r="G2461"/>
      <c r="H2461"/>
      <c r="I2461"/>
      <c r="J2461"/>
      <c r="K2461"/>
      <c r="L2461"/>
    </row>
    <row r="2462" spans="6:12" ht="12.75">
      <c r="F2462"/>
      <c r="G2462"/>
      <c r="H2462"/>
      <c r="I2462"/>
      <c r="J2462"/>
      <c r="K2462"/>
      <c r="L2462"/>
    </row>
    <row r="2463" spans="6:12" ht="12.75">
      <c r="F2463"/>
      <c r="G2463"/>
      <c r="H2463"/>
      <c r="I2463"/>
      <c r="J2463"/>
      <c r="K2463"/>
      <c r="L2463"/>
    </row>
    <row r="2464" spans="6:12" ht="12.75">
      <c r="F2464"/>
      <c r="G2464"/>
      <c r="H2464"/>
      <c r="I2464"/>
      <c r="J2464"/>
      <c r="K2464"/>
      <c r="L2464"/>
    </row>
    <row r="2465" spans="6:12" ht="12.75">
      <c r="F2465"/>
      <c r="G2465"/>
      <c r="H2465"/>
      <c r="I2465"/>
      <c r="J2465"/>
      <c r="K2465"/>
      <c r="L2465"/>
    </row>
    <row r="2466" spans="6:12" ht="12.75">
      <c r="F2466"/>
      <c r="G2466"/>
      <c r="H2466"/>
      <c r="I2466"/>
      <c r="J2466"/>
      <c r="K2466"/>
      <c r="L2466"/>
    </row>
    <row r="2467" spans="6:12" ht="12.75">
      <c r="F2467"/>
      <c r="G2467"/>
      <c r="H2467"/>
      <c r="I2467"/>
      <c r="J2467"/>
      <c r="K2467"/>
      <c r="L2467"/>
    </row>
    <row r="2468" spans="6:12" ht="12.75">
      <c r="F2468"/>
      <c r="G2468"/>
      <c r="H2468"/>
      <c r="I2468"/>
      <c r="J2468"/>
      <c r="K2468"/>
      <c r="L2468"/>
    </row>
    <row r="2469" spans="6:12" ht="12.75">
      <c r="F2469"/>
      <c r="G2469"/>
      <c r="H2469"/>
      <c r="I2469"/>
      <c r="J2469"/>
      <c r="K2469"/>
      <c r="L2469"/>
    </row>
    <row r="2470" spans="6:12" ht="12.75">
      <c r="F2470"/>
      <c r="G2470"/>
      <c r="H2470"/>
      <c r="I2470"/>
      <c r="J2470"/>
      <c r="K2470"/>
      <c r="L2470"/>
    </row>
    <row r="2471" spans="6:12" ht="12.75">
      <c r="F2471"/>
      <c r="G2471"/>
      <c r="H2471"/>
      <c r="I2471"/>
      <c r="J2471"/>
      <c r="K2471"/>
      <c r="L2471"/>
    </row>
    <row r="2472" spans="6:12" ht="12.75">
      <c r="F2472"/>
      <c r="G2472"/>
      <c r="H2472"/>
      <c r="I2472"/>
      <c r="J2472"/>
      <c r="K2472"/>
      <c r="L2472"/>
    </row>
    <row r="2473" spans="6:12" ht="12.75">
      <c r="F2473"/>
      <c r="G2473"/>
      <c r="H2473"/>
      <c r="I2473"/>
      <c r="J2473"/>
      <c r="K2473"/>
      <c r="L2473"/>
    </row>
    <row r="2474" spans="6:12" ht="12.75">
      <c r="F2474"/>
      <c r="G2474"/>
      <c r="H2474"/>
      <c r="I2474"/>
      <c r="J2474"/>
      <c r="K2474"/>
      <c r="L2474"/>
    </row>
    <row r="2475" spans="6:12" ht="12.75">
      <c r="F2475"/>
      <c r="G2475"/>
      <c r="H2475"/>
      <c r="I2475"/>
      <c r="J2475"/>
      <c r="K2475"/>
      <c r="L2475"/>
    </row>
    <row r="2476" spans="6:12" ht="12.75">
      <c r="F2476"/>
      <c r="G2476"/>
      <c r="H2476"/>
      <c r="I2476"/>
      <c r="J2476"/>
      <c r="K2476"/>
      <c r="L2476"/>
    </row>
    <row r="2477" spans="6:12" ht="12.75">
      <c r="F2477"/>
      <c r="G2477"/>
      <c r="H2477"/>
      <c r="I2477"/>
      <c r="J2477"/>
      <c r="K2477"/>
      <c r="L2477"/>
    </row>
    <row r="2478" spans="6:12" ht="12.75">
      <c r="F2478"/>
      <c r="G2478"/>
      <c r="H2478"/>
      <c r="I2478"/>
      <c r="J2478"/>
      <c r="K2478"/>
      <c r="L2478"/>
    </row>
    <row r="2479" spans="6:12" ht="12.75">
      <c r="F2479"/>
      <c r="G2479"/>
      <c r="H2479"/>
      <c r="I2479"/>
      <c r="J2479"/>
      <c r="K2479"/>
      <c r="L2479"/>
    </row>
    <row r="2480" spans="6:12" ht="12.75">
      <c r="F2480"/>
      <c r="G2480"/>
      <c r="H2480"/>
      <c r="I2480"/>
      <c r="J2480"/>
      <c r="K2480"/>
      <c r="L2480"/>
    </row>
    <row r="2481" spans="6:12" ht="12.75">
      <c r="F2481"/>
      <c r="G2481"/>
      <c r="H2481"/>
      <c r="I2481"/>
      <c r="J2481"/>
      <c r="K2481"/>
      <c r="L2481"/>
    </row>
    <row r="2482" spans="6:12" ht="12.75">
      <c r="F2482"/>
      <c r="G2482"/>
      <c r="H2482"/>
      <c r="I2482"/>
      <c r="J2482"/>
      <c r="K2482"/>
      <c r="L2482"/>
    </row>
    <row r="2483" spans="6:12" ht="12.75">
      <c r="F2483"/>
      <c r="G2483"/>
      <c r="H2483"/>
      <c r="I2483"/>
      <c r="J2483"/>
      <c r="K2483"/>
      <c r="L2483"/>
    </row>
    <row r="2484" spans="6:12" ht="12.75">
      <c r="F2484"/>
      <c r="G2484"/>
      <c r="H2484"/>
      <c r="I2484"/>
      <c r="J2484"/>
      <c r="K2484"/>
      <c r="L2484"/>
    </row>
    <row r="2485" spans="6:12" ht="12.75">
      <c r="F2485"/>
      <c r="G2485"/>
      <c r="H2485"/>
      <c r="I2485"/>
      <c r="J2485"/>
      <c r="K2485"/>
      <c r="L2485"/>
    </row>
    <row r="2486" spans="6:12" ht="12.75">
      <c r="F2486"/>
      <c r="G2486"/>
      <c r="H2486"/>
      <c r="I2486"/>
      <c r="J2486"/>
      <c r="K2486"/>
      <c r="L2486"/>
    </row>
    <row r="2487" spans="6:12" ht="12.75">
      <c r="F2487"/>
      <c r="G2487"/>
      <c r="H2487"/>
      <c r="I2487"/>
      <c r="J2487"/>
      <c r="K2487"/>
      <c r="L2487"/>
    </row>
    <row r="2488" spans="6:12" ht="12.75">
      <c r="F2488"/>
      <c r="G2488"/>
      <c r="H2488"/>
      <c r="I2488"/>
      <c r="J2488"/>
      <c r="K2488"/>
      <c r="L2488"/>
    </row>
    <row r="2489" spans="6:12" ht="12.75">
      <c r="F2489"/>
      <c r="G2489"/>
      <c r="H2489"/>
      <c r="I2489"/>
      <c r="J2489"/>
      <c r="K2489"/>
      <c r="L2489"/>
    </row>
    <row r="2490" spans="6:12" ht="12.75">
      <c r="F2490"/>
      <c r="G2490"/>
      <c r="H2490"/>
      <c r="I2490"/>
      <c r="J2490"/>
      <c r="K2490"/>
      <c r="L2490"/>
    </row>
    <row r="2491" spans="6:12" ht="12.75">
      <c r="F2491"/>
      <c r="G2491"/>
      <c r="H2491"/>
      <c r="I2491"/>
      <c r="J2491"/>
      <c r="K2491"/>
      <c r="L2491"/>
    </row>
    <row r="2492" spans="6:12" ht="12.75">
      <c r="F2492"/>
      <c r="G2492"/>
      <c r="H2492"/>
      <c r="I2492"/>
      <c r="J2492"/>
      <c r="K2492"/>
      <c r="L2492"/>
    </row>
    <row r="2493" spans="6:12" ht="12.75">
      <c r="F2493"/>
      <c r="G2493"/>
      <c r="H2493"/>
      <c r="I2493"/>
      <c r="J2493"/>
      <c r="K2493"/>
      <c r="L2493"/>
    </row>
    <row r="2494" spans="6:12" ht="12.75">
      <c r="F2494"/>
      <c r="G2494"/>
      <c r="H2494"/>
      <c r="I2494"/>
      <c r="J2494"/>
      <c r="K2494"/>
      <c r="L2494"/>
    </row>
    <row r="2495" spans="6:12" ht="12.75">
      <c r="F2495"/>
      <c r="G2495"/>
      <c r="H2495"/>
      <c r="I2495"/>
      <c r="J2495"/>
      <c r="K2495"/>
      <c r="L2495"/>
    </row>
    <row r="2496" spans="6:12" ht="12.75">
      <c r="F2496"/>
      <c r="G2496"/>
      <c r="H2496"/>
      <c r="I2496"/>
      <c r="J2496"/>
      <c r="K2496"/>
      <c r="L2496"/>
    </row>
    <row r="2497" spans="6:12" ht="12.75">
      <c r="F2497"/>
      <c r="G2497"/>
      <c r="H2497"/>
      <c r="I2497"/>
      <c r="J2497"/>
      <c r="K2497"/>
      <c r="L2497"/>
    </row>
    <row r="2498" spans="6:12" ht="12.75">
      <c r="F2498"/>
      <c r="G2498"/>
      <c r="H2498"/>
      <c r="I2498"/>
      <c r="J2498"/>
      <c r="K2498"/>
      <c r="L2498"/>
    </row>
    <row r="2499" spans="6:12" ht="12.75">
      <c r="F2499"/>
      <c r="G2499"/>
      <c r="H2499"/>
      <c r="I2499"/>
      <c r="J2499"/>
      <c r="K2499"/>
      <c r="L2499"/>
    </row>
    <row r="2500" spans="6:12" ht="12.75">
      <c r="F2500"/>
      <c r="G2500"/>
      <c r="H2500"/>
      <c r="I2500"/>
      <c r="J2500"/>
      <c r="K2500"/>
      <c r="L2500"/>
    </row>
    <row r="2501" spans="6:12" ht="12.75">
      <c r="F2501"/>
      <c r="G2501"/>
      <c r="H2501"/>
      <c r="I2501"/>
      <c r="J2501"/>
      <c r="K2501"/>
      <c r="L2501"/>
    </row>
    <row r="2502" spans="6:12" ht="12.75">
      <c r="F2502"/>
      <c r="G2502"/>
      <c r="H2502"/>
      <c r="I2502"/>
      <c r="J2502"/>
      <c r="K2502"/>
      <c r="L2502"/>
    </row>
    <row r="2503" spans="6:12" ht="12.75">
      <c r="F2503"/>
      <c r="G2503"/>
      <c r="H2503"/>
      <c r="I2503"/>
      <c r="J2503"/>
      <c r="K2503"/>
      <c r="L2503"/>
    </row>
    <row r="2504" spans="6:12" ht="12.75">
      <c r="F2504"/>
      <c r="G2504"/>
      <c r="H2504"/>
      <c r="I2504"/>
      <c r="J2504"/>
      <c r="K2504"/>
      <c r="L2504"/>
    </row>
    <row r="2505" spans="6:12" ht="12.75">
      <c r="F2505"/>
      <c r="G2505"/>
      <c r="H2505"/>
      <c r="I2505"/>
      <c r="J2505"/>
      <c r="K2505"/>
      <c r="L2505"/>
    </row>
    <row r="2506" spans="6:12" ht="12.75">
      <c r="F2506"/>
      <c r="G2506"/>
      <c r="H2506"/>
      <c r="I2506"/>
      <c r="J2506"/>
      <c r="K2506"/>
      <c r="L2506"/>
    </row>
    <row r="2507" spans="6:12" ht="12.75">
      <c r="F2507"/>
      <c r="G2507"/>
      <c r="H2507"/>
      <c r="I2507"/>
      <c r="J2507"/>
      <c r="K2507"/>
      <c r="L2507"/>
    </row>
    <row r="2508" spans="6:12" ht="12.75">
      <c r="F2508"/>
      <c r="G2508"/>
      <c r="H2508"/>
      <c r="I2508"/>
      <c r="J2508"/>
      <c r="K2508"/>
      <c r="L2508"/>
    </row>
    <row r="2509" spans="6:12" ht="12.75">
      <c r="F2509"/>
      <c r="G2509"/>
      <c r="H2509"/>
      <c r="I2509"/>
      <c r="J2509"/>
      <c r="K2509"/>
      <c r="L2509"/>
    </row>
    <row r="2510" spans="6:12" ht="12.75">
      <c r="F2510"/>
      <c r="G2510"/>
      <c r="H2510"/>
      <c r="I2510"/>
      <c r="J2510"/>
      <c r="K2510"/>
      <c r="L2510"/>
    </row>
    <row r="2511" spans="6:12" ht="12.75">
      <c r="F2511"/>
      <c r="G2511"/>
      <c r="H2511"/>
      <c r="I2511"/>
      <c r="J2511"/>
      <c r="K2511"/>
      <c r="L2511"/>
    </row>
    <row r="2512" spans="6:12" ht="12.75">
      <c r="F2512"/>
      <c r="G2512"/>
      <c r="H2512"/>
      <c r="I2512"/>
      <c r="J2512"/>
      <c r="K2512"/>
      <c r="L2512"/>
    </row>
    <row r="2513" spans="6:12" ht="12.75">
      <c r="F2513"/>
      <c r="G2513"/>
      <c r="H2513"/>
      <c r="I2513"/>
      <c r="J2513"/>
      <c r="K2513"/>
      <c r="L2513"/>
    </row>
    <row r="2514" spans="6:12" ht="12.75">
      <c r="F2514"/>
      <c r="G2514"/>
      <c r="H2514"/>
      <c r="I2514"/>
      <c r="J2514"/>
      <c r="K2514"/>
      <c r="L2514"/>
    </row>
    <row r="2515" spans="6:12" ht="12.75">
      <c r="F2515"/>
      <c r="G2515"/>
      <c r="H2515"/>
      <c r="I2515"/>
      <c r="J2515"/>
      <c r="K2515"/>
      <c r="L2515"/>
    </row>
    <row r="2516" spans="6:12" ht="12.75">
      <c r="F2516"/>
      <c r="G2516"/>
      <c r="H2516"/>
      <c r="I2516"/>
      <c r="J2516"/>
      <c r="K2516"/>
      <c r="L2516"/>
    </row>
    <row r="2517" spans="6:12" ht="12.75">
      <c r="F2517"/>
      <c r="G2517"/>
      <c r="H2517"/>
      <c r="I2517"/>
      <c r="J2517"/>
      <c r="K2517"/>
      <c r="L2517"/>
    </row>
    <row r="2518" spans="6:12" ht="12.75">
      <c r="F2518"/>
      <c r="G2518"/>
      <c r="H2518"/>
      <c r="I2518"/>
      <c r="J2518"/>
      <c r="K2518"/>
      <c r="L2518"/>
    </row>
    <row r="2519" spans="6:12" ht="12.75">
      <c r="F2519"/>
      <c r="G2519"/>
      <c r="H2519"/>
      <c r="I2519"/>
      <c r="J2519"/>
      <c r="K2519"/>
      <c r="L2519"/>
    </row>
    <row r="2520" spans="6:12" ht="12.75">
      <c r="F2520"/>
      <c r="G2520"/>
      <c r="H2520"/>
      <c r="I2520"/>
      <c r="J2520"/>
      <c r="K2520"/>
      <c r="L2520"/>
    </row>
    <row r="2521" spans="6:12" ht="12.75">
      <c r="F2521"/>
      <c r="G2521"/>
      <c r="H2521"/>
      <c r="I2521"/>
      <c r="J2521"/>
      <c r="K2521"/>
      <c r="L2521"/>
    </row>
    <row r="2522" spans="6:12" ht="12.75">
      <c r="F2522"/>
      <c r="G2522"/>
      <c r="H2522"/>
      <c r="I2522"/>
      <c r="J2522"/>
      <c r="K2522"/>
      <c r="L2522"/>
    </row>
    <row r="2523" spans="6:12" ht="12.75">
      <c r="F2523"/>
      <c r="G2523"/>
      <c r="H2523"/>
      <c r="I2523"/>
      <c r="J2523"/>
      <c r="K2523"/>
      <c r="L2523"/>
    </row>
    <row r="2524" spans="6:12" ht="12.75">
      <c r="F2524"/>
      <c r="G2524"/>
      <c r="H2524"/>
      <c r="I2524"/>
      <c r="J2524"/>
      <c r="K2524"/>
      <c r="L2524"/>
    </row>
    <row r="2525" spans="6:12" ht="12.75">
      <c r="F2525"/>
      <c r="G2525"/>
      <c r="H2525"/>
      <c r="I2525"/>
      <c r="J2525"/>
      <c r="K2525"/>
      <c r="L2525"/>
    </row>
    <row r="2526" spans="6:12" ht="12.75">
      <c r="F2526"/>
      <c r="G2526"/>
      <c r="H2526"/>
      <c r="I2526"/>
      <c r="J2526"/>
      <c r="K2526"/>
      <c r="L2526"/>
    </row>
    <row r="2527" spans="6:12" ht="12.75">
      <c r="F2527"/>
      <c r="G2527"/>
      <c r="H2527"/>
      <c r="I2527"/>
      <c r="J2527"/>
      <c r="K2527"/>
      <c r="L2527"/>
    </row>
    <row r="2528" spans="6:12" ht="12.75">
      <c r="F2528"/>
      <c r="G2528"/>
      <c r="H2528"/>
      <c r="I2528"/>
      <c r="J2528"/>
      <c r="K2528"/>
      <c r="L2528"/>
    </row>
    <row r="2529" spans="6:12" ht="12.75">
      <c r="F2529"/>
      <c r="G2529"/>
      <c r="H2529"/>
      <c r="I2529"/>
      <c r="J2529"/>
      <c r="K2529"/>
      <c r="L2529"/>
    </row>
    <row r="2530" spans="6:12" ht="12.75">
      <c r="F2530"/>
      <c r="G2530"/>
      <c r="H2530"/>
      <c r="I2530"/>
      <c r="J2530"/>
      <c r="K2530"/>
      <c r="L2530"/>
    </row>
    <row r="2531" spans="6:12" ht="12.75">
      <c r="F2531"/>
      <c r="G2531"/>
      <c r="H2531"/>
      <c r="I2531"/>
      <c r="J2531"/>
      <c r="K2531"/>
      <c r="L2531"/>
    </row>
    <row r="2532" spans="6:12" ht="12.75">
      <c r="F2532"/>
      <c r="G2532"/>
      <c r="H2532"/>
      <c r="I2532"/>
      <c r="J2532"/>
      <c r="K2532"/>
      <c r="L2532"/>
    </row>
    <row r="2533" spans="6:12" ht="12.75">
      <c r="F2533"/>
      <c r="G2533"/>
      <c r="H2533"/>
      <c r="I2533"/>
      <c r="J2533"/>
      <c r="K2533"/>
      <c r="L2533"/>
    </row>
    <row r="2534" spans="6:12" ht="12.75">
      <c r="F2534"/>
      <c r="G2534"/>
      <c r="H2534"/>
      <c r="I2534"/>
      <c r="J2534"/>
      <c r="K2534"/>
      <c r="L2534"/>
    </row>
    <row r="2535" spans="6:12" ht="12.75">
      <c r="F2535"/>
      <c r="G2535"/>
      <c r="H2535"/>
      <c r="I2535"/>
      <c r="J2535"/>
      <c r="K2535"/>
      <c r="L2535"/>
    </row>
    <row r="2536" spans="6:12" ht="12.75">
      <c r="F2536"/>
      <c r="G2536"/>
      <c r="H2536"/>
      <c r="I2536"/>
      <c r="J2536"/>
      <c r="K2536"/>
      <c r="L2536"/>
    </row>
    <row r="2537" spans="6:12" ht="12.75">
      <c r="F2537"/>
      <c r="G2537"/>
      <c r="H2537"/>
      <c r="I2537"/>
      <c r="J2537"/>
      <c r="K2537"/>
      <c r="L2537"/>
    </row>
    <row r="2538" spans="6:12" ht="12.75">
      <c r="F2538"/>
      <c r="G2538"/>
      <c r="H2538"/>
      <c r="I2538"/>
      <c r="J2538"/>
      <c r="K2538"/>
      <c r="L2538"/>
    </row>
    <row r="2539" spans="6:12" ht="12.75">
      <c r="F2539"/>
      <c r="G2539"/>
      <c r="H2539"/>
      <c r="I2539"/>
      <c r="J2539"/>
      <c r="K2539"/>
      <c r="L2539"/>
    </row>
    <row r="2540" spans="6:12" ht="12.75">
      <c r="F2540"/>
      <c r="G2540"/>
      <c r="H2540"/>
      <c r="I2540"/>
      <c r="J2540"/>
      <c r="K2540"/>
      <c r="L2540"/>
    </row>
    <row r="2541" spans="6:12" ht="12.75">
      <c r="F2541"/>
      <c r="G2541"/>
      <c r="H2541"/>
      <c r="I2541"/>
      <c r="J2541"/>
      <c r="K2541"/>
      <c r="L2541"/>
    </row>
    <row r="2542" spans="6:12" ht="12.75">
      <c r="F2542"/>
      <c r="G2542"/>
      <c r="H2542"/>
      <c r="I2542"/>
      <c r="J2542"/>
      <c r="K2542"/>
      <c r="L2542"/>
    </row>
    <row r="2543" spans="6:12" ht="12.75">
      <c r="F2543"/>
      <c r="G2543"/>
      <c r="H2543"/>
      <c r="I2543"/>
      <c r="J2543"/>
      <c r="K2543"/>
      <c r="L2543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16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1.00390625" style="0" bestFit="1" customWidth="1"/>
    <col min="3" max="3" width="14.7109375" style="0" customWidth="1"/>
    <col min="4" max="4" width="12.57421875" style="0" hidden="1" customWidth="1"/>
    <col min="5" max="5" width="9.00390625" style="0" bestFit="1" customWidth="1"/>
    <col min="6" max="6" width="14.8515625" style="0" customWidth="1"/>
    <col min="7" max="7" width="8.7109375" style="0" bestFit="1" customWidth="1"/>
  </cols>
  <sheetData>
    <row r="1" spans="1:13" ht="30">
      <c r="A1" s="8"/>
      <c r="B1" s="8" t="s">
        <v>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5" ht="12.75">
      <c r="A3" s="9" t="s">
        <v>10</v>
      </c>
      <c r="B3" s="10" t="s">
        <v>11</v>
      </c>
      <c r="C3" s="10" t="s">
        <v>12</v>
      </c>
      <c r="D3" s="9" t="s">
        <v>13</v>
      </c>
      <c r="E3" s="10" t="s">
        <v>14</v>
      </c>
    </row>
    <row r="4" spans="1:5" ht="12.75">
      <c r="A4">
        <v>238</v>
      </c>
      <c r="B4" s="7">
        <v>50.334007</v>
      </c>
      <c r="C4" s="7">
        <v>6.944875</v>
      </c>
      <c r="D4">
        <v>3</v>
      </c>
      <c r="E4" s="6">
        <v>0.4510185185185185</v>
      </c>
    </row>
    <row r="5" spans="1:6" ht="12.75">
      <c r="A5">
        <v>239</v>
      </c>
      <c r="B5" s="7">
        <v>50.334003</v>
      </c>
      <c r="C5" s="7">
        <v>6.944857</v>
      </c>
      <c r="D5">
        <v>6</v>
      </c>
      <c r="E5" s="6">
        <v>0.4510300925925926</v>
      </c>
      <c r="F5" s="1"/>
    </row>
    <row r="6" spans="1:6" ht="12.75">
      <c r="A6">
        <v>240</v>
      </c>
      <c r="B6" s="7">
        <v>50.333996</v>
      </c>
      <c r="C6" s="7">
        <v>6.944839</v>
      </c>
      <c r="D6">
        <v>5</v>
      </c>
      <c r="E6" s="6">
        <v>0.4510416666666666</v>
      </c>
      <c r="F6" s="1"/>
    </row>
    <row r="7" spans="1:6" ht="12.75">
      <c r="A7">
        <v>241</v>
      </c>
      <c r="B7" s="7">
        <v>50.333984</v>
      </c>
      <c r="C7" s="7">
        <v>6.944823</v>
      </c>
      <c r="D7">
        <v>5</v>
      </c>
      <c r="E7" s="6">
        <v>0.45105324074074077</v>
      </c>
      <c r="F7" s="1"/>
    </row>
    <row r="8" spans="1:6" ht="12.75">
      <c r="A8">
        <v>242</v>
      </c>
      <c r="B8" s="7">
        <v>50.333977</v>
      </c>
      <c r="C8" s="7">
        <v>6.94481</v>
      </c>
      <c r="D8">
        <v>4</v>
      </c>
      <c r="E8" s="6">
        <v>0.4510648148148148</v>
      </c>
      <c r="F8" s="1"/>
    </row>
    <row r="9" spans="1:6" ht="12.75">
      <c r="A9">
        <v>243</v>
      </c>
      <c r="B9" s="7">
        <v>50.333965</v>
      </c>
      <c r="C9" s="7">
        <v>6.944802</v>
      </c>
      <c r="D9">
        <v>4</v>
      </c>
      <c r="E9" s="6">
        <v>0.4510763888888889</v>
      </c>
      <c r="F9" s="1"/>
    </row>
    <row r="10" spans="1:6" ht="12.75">
      <c r="A10">
        <v>244</v>
      </c>
      <c r="B10" s="7">
        <v>50.333958</v>
      </c>
      <c r="C10" s="7">
        <v>6.944793</v>
      </c>
      <c r="D10">
        <v>4</v>
      </c>
      <c r="E10" s="6">
        <v>0.45108796296296294</v>
      </c>
      <c r="F10" s="1"/>
    </row>
    <row r="11" spans="1:6" ht="12.75">
      <c r="A11">
        <v>245</v>
      </c>
      <c r="B11" s="7">
        <v>50.333946</v>
      </c>
      <c r="C11" s="7">
        <v>6.944785</v>
      </c>
      <c r="D11">
        <v>5</v>
      </c>
      <c r="E11" s="6">
        <v>0.451099537037037</v>
      </c>
      <c r="F11" s="1"/>
    </row>
    <row r="12" spans="1:6" ht="12.75">
      <c r="A12">
        <v>246</v>
      </c>
      <c r="B12" s="7">
        <v>50.333931</v>
      </c>
      <c r="C12" s="7">
        <v>6.944778</v>
      </c>
      <c r="D12">
        <v>5</v>
      </c>
      <c r="E12" s="6">
        <v>0.451111111111111</v>
      </c>
      <c r="F12" s="1"/>
    </row>
    <row r="13" spans="1:6" ht="12.75">
      <c r="A13">
        <v>247</v>
      </c>
      <c r="B13" s="7">
        <v>50.33392</v>
      </c>
      <c r="C13" s="7">
        <v>6.944773</v>
      </c>
      <c r="D13">
        <v>5</v>
      </c>
      <c r="E13" s="6">
        <v>0.451122685185185</v>
      </c>
      <c r="F13" s="1"/>
    </row>
    <row r="14" spans="1:6" ht="12.75">
      <c r="A14">
        <v>248</v>
      </c>
      <c r="B14" s="7">
        <v>50.333908</v>
      </c>
      <c r="C14" s="7">
        <v>6.944767</v>
      </c>
      <c r="D14">
        <v>5</v>
      </c>
      <c r="E14" s="6">
        <v>0.451134259259259</v>
      </c>
      <c r="F14" s="1"/>
    </row>
    <row r="15" spans="1:6" ht="12.75">
      <c r="A15">
        <v>249</v>
      </c>
      <c r="B15" s="7">
        <v>50.333897</v>
      </c>
      <c r="C15" s="7">
        <v>6.94476</v>
      </c>
      <c r="D15">
        <v>6</v>
      </c>
      <c r="E15" s="6">
        <v>0.451145833333333</v>
      </c>
      <c r="F15" s="1"/>
    </row>
    <row r="16" spans="1:6" ht="12.75">
      <c r="A16">
        <v>250</v>
      </c>
      <c r="B16" s="7">
        <v>50.333881</v>
      </c>
      <c r="C16" s="7">
        <v>6.944752</v>
      </c>
      <c r="D16">
        <v>5</v>
      </c>
      <c r="E16" s="6">
        <v>0.451157407407407</v>
      </c>
      <c r="F16" s="1"/>
    </row>
    <row r="17" spans="1:6" ht="12.75">
      <c r="A17">
        <v>251</v>
      </c>
      <c r="B17" s="7">
        <v>50.33387</v>
      </c>
      <c r="C17" s="7">
        <v>6.944745</v>
      </c>
      <c r="D17">
        <v>5</v>
      </c>
      <c r="E17" s="6">
        <v>0.451168981481481</v>
      </c>
      <c r="F17" s="1"/>
    </row>
    <row r="18" spans="1:6" ht="12.75">
      <c r="A18">
        <v>252</v>
      </c>
      <c r="B18" s="7">
        <v>50.333858</v>
      </c>
      <c r="C18" s="7">
        <v>6.944736</v>
      </c>
      <c r="D18">
        <v>5</v>
      </c>
      <c r="E18" s="6">
        <v>0.451180555555555</v>
      </c>
      <c r="F18" s="1"/>
    </row>
    <row r="19" spans="1:6" ht="12.75">
      <c r="A19">
        <v>253</v>
      </c>
      <c r="B19" s="7">
        <v>50.333847</v>
      </c>
      <c r="C19" s="7">
        <v>6.944728</v>
      </c>
      <c r="D19">
        <v>4</v>
      </c>
      <c r="E19" s="6">
        <v>0.451192129629629</v>
      </c>
      <c r="F19" s="1"/>
    </row>
    <row r="20" spans="1:6" ht="12.75">
      <c r="A20">
        <v>254</v>
      </c>
      <c r="B20" s="7">
        <v>50.333836</v>
      </c>
      <c r="C20" s="7">
        <v>6.94472</v>
      </c>
      <c r="D20">
        <v>5</v>
      </c>
      <c r="E20" s="6">
        <v>0.451203703703703</v>
      </c>
      <c r="F20" s="1"/>
    </row>
    <row r="21" spans="1:6" ht="12.75">
      <c r="A21">
        <v>255</v>
      </c>
      <c r="B21" s="7">
        <v>50.333817</v>
      </c>
      <c r="C21" s="7">
        <v>6.944702</v>
      </c>
      <c r="D21">
        <v>11</v>
      </c>
      <c r="E21" s="6">
        <v>0.451215277777777</v>
      </c>
      <c r="F21" s="1"/>
    </row>
    <row r="22" spans="1:6" ht="12.75">
      <c r="A22">
        <v>256</v>
      </c>
      <c r="B22" s="7">
        <v>50.333778</v>
      </c>
      <c r="C22" s="7">
        <v>6.944665</v>
      </c>
      <c r="D22">
        <v>21</v>
      </c>
      <c r="E22" s="6">
        <v>0.451226851851851</v>
      </c>
      <c r="F22" s="1"/>
    </row>
    <row r="23" spans="1:6" ht="12.75">
      <c r="A23">
        <v>257</v>
      </c>
      <c r="B23" s="7">
        <v>50.333725</v>
      </c>
      <c r="C23" s="7">
        <v>6.944598</v>
      </c>
      <c r="D23">
        <v>32</v>
      </c>
      <c r="E23" s="6">
        <v>0.451238425925925</v>
      </c>
      <c r="F23" s="1"/>
    </row>
    <row r="24" spans="1:6" ht="12.75">
      <c r="A24">
        <v>258</v>
      </c>
      <c r="B24" s="7">
        <v>50.333652</v>
      </c>
      <c r="C24" s="7">
        <v>6.944499</v>
      </c>
      <c r="D24">
        <v>43</v>
      </c>
      <c r="E24" s="6">
        <v>0.451249999999999</v>
      </c>
      <c r="F24" s="1"/>
    </row>
    <row r="25" spans="1:6" ht="12.75">
      <c r="A25">
        <v>259</v>
      </c>
      <c r="B25" s="7">
        <v>50.333561</v>
      </c>
      <c r="C25" s="7">
        <v>6.944365</v>
      </c>
      <c r="D25">
        <v>53</v>
      </c>
      <c r="E25" s="6">
        <v>0.451261574074073</v>
      </c>
      <c r="F25" s="1"/>
    </row>
    <row r="26" spans="1:6" ht="12.75">
      <c r="A26">
        <v>260</v>
      </c>
      <c r="B26" s="7">
        <v>50.33345</v>
      </c>
      <c r="C26" s="7">
        <v>6.944207</v>
      </c>
      <c r="D26">
        <v>63</v>
      </c>
      <c r="E26" s="6">
        <v>0.451273148148147</v>
      </c>
      <c r="F26" s="1"/>
    </row>
    <row r="27" spans="1:6" ht="12.75">
      <c r="A27">
        <v>261</v>
      </c>
      <c r="B27" s="7">
        <v>50.333321</v>
      </c>
      <c r="C27" s="7">
        <v>6.944022</v>
      </c>
      <c r="D27">
        <v>74</v>
      </c>
      <c r="E27" s="6">
        <v>0.451284722222221</v>
      </c>
      <c r="F27" s="1"/>
    </row>
    <row r="28" spans="1:6" ht="12.75">
      <c r="A28">
        <v>262</v>
      </c>
      <c r="B28" s="7">
        <v>50.333164</v>
      </c>
      <c r="C28" s="7">
        <v>6.943803</v>
      </c>
      <c r="D28">
        <v>88</v>
      </c>
      <c r="E28" s="6">
        <v>0.451296296296295</v>
      </c>
      <c r="F28" s="1"/>
    </row>
    <row r="29" spans="1:6" ht="12.75">
      <c r="A29">
        <v>263</v>
      </c>
      <c r="B29" s="7">
        <v>50.332985</v>
      </c>
      <c r="C29" s="7">
        <v>6.943552</v>
      </c>
      <c r="D29">
        <v>100</v>
      </c>
      <c r="E29" s="6">
        <v>0.45130787037037</v>
      </c>
      <c r="F29" s="1"/>
    </row>
    <row r="30" spans="1:6" ht="12.75">
      <c r="A30">
        <v>264</v>
      </c>
      <c r="B30" s="7">
        <v>50.332787</v>
      </c>
      <c r="C30" s="7">
        <v>6.943278</v>
      </c>
      <c r="D30">
        <v>107</v>
      </c>
      <c r="E30" s="6">
        <v>0.451319444444444</v>
      </c>
      <c r="F30" s="1"/>
    </row>
    <row r="31" spans="1:6" ht="12.75">
      <c r="A31">
        <v>265</v>
      </c>
      <c r="B31" s="7">
        <v>50.332588</v>
      </c>
      <c r="C31" s="7">
        <v>6.942997</v>
      </c>
      <c r="D31">
        <v>104</v>
      </c>
      <c r="E31" s="6">
        <v>0.451331018518518</v>
      </c>
      <c r="F31" s="1"/>
    </row>
    <row r="32" spans="1:6" ht="12.75">
      <c r="A32">
        <v>266</v>
      </c>
      <c r="B32" s="7">
        <v>50.332397</v>
      </c>
      <c r="C32" s="7">
        <v>6.942705</v>
      </c>
      <c r="D32">
        <v>104</v>
      </c>
      <c r="E32" s="6">
        <v>0.451342592592592</v>
      </c>
      <c r="F32" s="1"/>
    </row>
    <row r="33" spans="1:6" ht="12.75">
      <c r="A33">
        <v>267</v>
      </c>
      <c r="B33" s="7">
        <v>50.332222</v>
      </c>
      <c r="C33" s="7">
        <v>6.94239</v>
      </c>
      <c r="D33">
        <v>105</v>
      </c>
      <c r="E33" s="6">
        <v>0.451354166666666</v>
      </c>
      <c r="F33" s="1"/>
    </row>
    <row r="34" spans="1:6" ht="12.75">
      <c r="A34">
        <v>268</v>
      </c>
      <c r="B34" s="7">
        <v>50.332062</v>
      </c>
      <c r="C34" s="7">
        <v>6.942075</v>
      </c>
      <c r="D34">
        <v>97</v>
      </c>
      <c r="E34" s="6">
        <v>0.45136574074074</v>
      </c>
      <c r="F34" s="1"/>
    </row>
    <row r="35" spans="1:6" ht="12.75">
      <c r="A35">
        <v>269</v>
      </c>
      <c r="B35" s="7">
        <v>50.331921</v>
      </c>
      <c r="C35" s="7">
        <v>6.94178</v>
      </c>
      <c r="D35">
        <v>89</v>
      </c>
      <c r="E35" s="6">
        <v>0.451377314814814</v>
      </c>
      <c r="F35" s="1"/>
    </row>
    <row r="36" spans="1:6" ht="12.75">
      <c r="A36">
        <v>270</v>
      </c>
      <c r="B36" s="7">
        <v>50.331799</v>
      </c>
      <c r="C36" s="7">
        <v>6.941504</v>
      </c>
      <c r="D36">
        <v>84</v>
      </c>
      <c r="E36" s="6">
        <v>0.451388888888888</v>
      </c>
      <c r="F36" s="1"/>
    </row>
    <row r="37" spans="1:6" ht="12.75">
      <c r="A37">
        <v>271</v>
      </c>
      <c r="B37" s="7">
        <v>50.331722</v>
      </c>
      <c r="C37" s="7">
        <v>6.941298</v>
      </c>
      <c r="D37">
        <v>62</v>
      </c>
      <c r="E37" s="6">
        <v>0.451400462962962</v>
      </c>
      <c r="F37" s="1"/>
    </row>
    <row r="38" spans="1:6" ht="12.75">
      <c r="A38">
        <v>272</v>
      </c>
      <c r="B38" s="7">
        <v>50.331676</v>
      </c>
      <c r="C38" s="7">
        <v>6.94111</v>
      </c>
      <c r="D38">
        <v>54</v>
      </c>
      <c r="E38" s="6">
        <v>0.451412037037036</v>
      </c>
      <c r="F38" s="1"/>
    </row>
    <row r="39" spans="1:6" ht="12.75">
      <c r="A39">
        <v>273</v>
      </c>
      <c r="B39" s="7">
        <v>50.331673</v>
      </c>
      <c r="C39" s="7">
        <v>6.940977</v>
      </c>
      <c r="D39">
        <v>39</v>
      </c>
      <c r="E39" s="6">
        <v>0.45142361111111</v>
      </c>
      <c r="F39" s="1"/>
    </row>
    <row r="40" spans="1:6" ht="12.75">
      <c r="A40">
        <v>274</v>
      </c>
      <c r="B40" s="7">
        <v>50.331749</v>
      </c>
      <c r="C40" s="7">
        <v>6.940875</v>
      </c>
      <c r="D40">
        <v>35</v>
      </c>
      <c r="E40" s="6">
        <v>0.451435185185184</v>
      </c>
      <c r="F40" s="1"/>
    </row>
    <row r="41" spans="1:6" ht="12.75">
      <c r="A41">
        <v>275</v>
      </c>
      <c r="B41" s="7">
        <v>50.331905</v>
      </c>
      <c r="C41" s="7">
        <v>6.940836</v>
      </c>
      <c r="D41">
        <v>43</v>
      </c>
      <c r="E41" s="6">
        <v>0.451446759259258</v>
      </c>
      <c r="F41" s="1"/>
    </row>
    <row r="42" spans="1:6" ht="12.75">
      <c r="A42">
        <v>276</v>
      </c>
      <c r="B42" s="7">
        <v>50.332092</v>
      </c>
      <c r="C42" s="7">
        <v>6.940876</v>
      </c>
      <c r="D42">
        <v>54</v>
      </c>
      <c r="E42" s="6">
        <v>0.451458333333332</v>
      </c>
      <c r="F42" s="1"/>
    </row>
    <row r="43" spans="1:6" ht="12.75">
      <c r="A43">
        <v>277</v>
      </c>
      <c r="B43" s="7">
        <v>50.332287</v>
      </c>
      <c r="C43" s="7">
        <v>6.941011</v>
      </c>
      <c r="D43">
        <v>66</v>
      </c>
      <c r="E43" s="6">
        <v>0.451469907407406</v>
      </c>
      <c r="F43" s="1"/>
    </row>
    <row r="44" spans="1:6" ht="12.75">
      <c r="A44">
        <v>278</v>
      </c>
      <c r="B44" s="7">
        <v>50.33247</v>
      </c>
      <c r="C44" s="7">
        <v>6.941222</v>
      </c>
      <c r="D44">
        <v>77</v>
      </c>
      <c r="E44" s="6">
        <v>0.45148148148148</v>
      </c>
      <c r="F44" s="1"/>
    </row>
    <row r="45" spans="1:6" ht="12.75">
      <c r="A45">
        <v>279</v>
      </c>
      <c r="B45" s="7">
        <v>50.332642</v>
      </c>
      <c r="C45" s="7">
        <v>6.94144</v>
      </c>
      <c r="D45">
        <v>79</v>
      </c>
      <c r="E45" s="6">
        <v>0.451493055555554</v>
      </c>
      <c r="F45" s="1"/>
    </row>
    <row r="46" spans="1:6" ht="12.75">
      <c r="A46">
        <v>280</v>
      </c>
      <c r="B46" s="7">
        <v>50.332825</v>
      </c>
      <c r="C46" s="7">
        <v>6.941597</v>
      </c>
      <c r="D46">
        <v>78</v>
      </c>
      <c r="E46" s="6">
        <v>0.451504629629628</v>
      </c>
      <c r="F46" s="1"/>
    </row>
    <row r="47" spans="1:6" ht="12.75">
      <c r="A47">
        <v>281</v>
      </c>
      <c r="B47" s="7">
        <v>50.333008</v>
      </c>
      <c r="C47" s="7">
        <v>6.941709</v>
      </c>
      <c r="D47">
        <v>74</v>
      </c>
      <c r="E47" s="6">
        <v>0.451516203703702</v>
      </c>
      <c r="F47" s="1"/>
    </row>
    <row r="48" spans="1:6" ht="12.75">
      <c r="A48">
        <v>282</v>
      </c>
      <c r="B48" s="7">
        <v>50.333187</v>
      </c>
      <c r="C48" s="7">
        <v>6.94175</v>
      </c>
      <c r="D48">
        <v>70</v>
      </c>
      <c r="E48" s="6">
        <v>0.451527777777776</v>
      </c>
      <c r="F48" s="1"/>
    </row>
    <row r="49" spans="1:6" ht="12.75">
      <c r="A49">
        <v>283</v>
      </c>
      <c r="B49" s="7">
        <v>50.333366</v>
      </c>
      <c r="C49" s="7">
        <v>6.941705</v>
      </c>
      <c r="D49">
        <v>68</v>
      </c>
      <c r="E49" s="6">
        <v>0.45153935185185</v>
      </c>
      <c r="F49" s="1"/>
    </row>
    <row r="50" spans="1:6" ht="12.75">
      <c r="A50">
        <v>284</v>
      </c>
      <c r="B50" s="7">
        <v>50.33353</v>
      </c>
      <c r="C50" s="7">
        <v>6.941582</v>
      </c>
      <c r="D50">
        <v>65</v>
      </c>
      <c r="E50" s="6">
        <v>0.451550925925924</v>
      </c>
      <c r="F50" s="1"/>
    </row>
    <row r="51" spans="1:6" ht="12.75">
      <c r="A51">
        <v>285</v>
      </c>
      <c r="B51" s="7">
        <v>50.333652</v>
      </c>
      <c r="C51" s="7">
        <v>6.941342</v>
      </c>
      <c r="D51">
        <v>64</v>
      </c>
      <c r="E51" s="6">
        <v>0.451562499999998</v>
      </c>
      <c r="F51" s="1"/>
    </row>
    <row r="52" spans="1:6" ht="12.75">
      <c r="A52">
        <v>286</v>
      </c>
      <c r="B52" s="7">
        <v>50.333721</v>
      </c>
      <c r="C52" s="7">
        <v>6.940987</v>
      </c>
      <c r="D52">
        <v>70</v>
      </c>
      <c r="E52" s="6">
        <v>0.451574074074072</v>
      </c>
      <c r="F52" s="1"/>
    </row>
    <row r="53" spans="1:6" ht="12.75">
      <c r="A53">
        <v>287</v>
      </c>
      <c r="B53" s="7">
        <v>50.333694</v>
      </c>
      <c r="C53" s="7">
        <v>6.940444</v>
      </c>
      <c r="D53">
        <v>91</v>
      </c>
      <c r="E53" s="6">
        <v>0.451585648148146</v>
      </c>
      <c r="F53" s="1"/>
    </row>
    <row r="54" spans="1:6" ht="12.75">
      <c r="A54">
        <v>288</v>
      </c>
      <c r="B54" s="7">
        <v>50.333645</v>
      </c>
      <c r="C54" s="7">
        <v>6.939937</v>
      </c>
      <c r="D54">
        <v>106</v>
      </c>
      <c r="E54" s="6">
        <v>0.45159722222222</v>
      </c>
      <c r="F54" s="1"/>
    </row>
    <row r="55" spans="1:6" ht="12.75">
      <c r="A55">
        <v>289</v>
      </c>
      <c r="B55" s="7">
        <v>50.333576</v>
      </c>
      <c r="C55" s="7">
        <v>6.939475</v>
      </c>
      <c r="D55">
        <v>111</v>
      </c>
      <c r="E55" s="6">
        <v>0.451608796296295</v>
      </c>
      <c r="F55" s="1"/>
    </row>
    <row r="56" spans="1:6" ht="12.75">
      <c r="A56">
        <v>290</v>
      </c>
      <c r="B56" s="7">
        <v>50.333508</v>
      </c>
      <c r="C56" s="7">
        <v>6.939095</v>
      </c>
      <c r="D56">
        <v>101</v>
      </c>
      <c r="E56" s="6">
        <v>0.451620370370369</v>
      </c>
      <c r="F56" s="1"/>
    </row>
    <row r="57" spans="1:6" ht="12.75">
      <c r="A57">
        <v>291</v>
      </c>
      <c r="B57" s="7">
        <v>50.333431</v>
      </c>
      <c r="C57" s="7">
        <v>6.938783</v>
      </c>
      <c r="D57">
        <v>89</v>
      </c>
      <c r="E57" s="6">
        <v>0.451631944444443</v>
      </c>
      <c r="F57" s="1"/>
    </row>
    <row r="58" spans="1:6" ht="12.75">
      <c r="A58">
        <v>292</v>
      </c>
      <c r="B58" s="7">
        <v>50.333336</v>
      </c>
      <c r="C58" s="7">
        <v>6.93855</v>
      </c>
      <c r="D58">
        <v>79</v>
      </c>
      <c r="E58" s="6">
        <v>0.451643518518517</v>
      </c>
      <c r="F58" s="1"/>
    </row>
    <row r="59" spans="1:6" ht="12.75">
      <c r="A59">
        <v>293</v>
      </c>
      <c r="B59" s="7">
        <v>50.33321</v>
      </c>
      <c r="C59" s="7">
        <v>6.938393</v>
      </c>
      <c r="D59">
        <v>72</v>
      </c>
      <c r="E59" s="6">
        <v>0.451655092592591</v>
      </c>
      <c r="F59" s="1"/>
    </row>
    <row r="60" spans="1:6" ht="12.75">
      <c r="A60">
        <v>294</v>
      </c>
      <c r="B60" s="7">
        <v>50.333057</v>
      </c>
      <c r="C60" s="7">
        <v>6.938354</v>
      </c>
      <c r="D60">
        <v>54</v>
      </c>
      <c r="E60" s="6">
        <v>0.451666666666665</v>
      </c>
      <c r="F60" s="1"/>
    </row>
    <row r="61" spans="1:6" ht="12.75">
      <c r="A61">
        <v>295</v>
      </c>
      <c r="B61" s="7">
        <v>50.332905</v>
      </c>
      <c r="C61" s="7">
        <v>6.938453</v>
      </c>
      <c r="D61">
        <v>42</v>
      </c>
      <c r="E61" s="6">
        <v>0.451678240740739</v>
      </c>
      <c r="F61" s="1"/>
    </row>
    <row r="62" spans="1:6" ht="12.75">
      <c r="A62">
        <v>296</v>
      </c>
      <c r="B62" s="7">
        <v>50.332783</v>
      </c>
      <c r="C62" s="7">
        <v>6.938677</v>
      </c>
      <c r="D62">
        <v>48</v>
      </c>
      <c r="E62" s="6">
        <v>0.451689814814813</v>
      </c>
      <c r="F62" s="1"/>
    </row>
    <row r="63" spans="1:6" ht="12.75">
      <c r="A63">
        <v>297</v>
      </c>
      <c r="B63" s="7">
        <v>50.332699</v>
      </c>
      <c r="C63" s="7">
        <v>6.938992</v>
      </c>
      <c r="D63">
        <v>64</v>
      </c>
      <c r="E63" s="6">
        <v>0.451701388888887</v>
      </c>
      <c r="F63" s="1"/>
    </row>
    <row r="64" spans="1:6" ht="12.75">
      <c r="A64">
        <v>298</v>
      </c>
      <c r="B64" s="7">
        <v>50.332661</v>
      </c>
      <c r="C64" s="7">
        <v>6.939323</v>
      </c>
      <c r="D64">
        <v>71</v>
      </c>
      <c r="E64" s="6">
        <v>0.451712962962961</v>
      </c>
      <c r="F64" s="1"/>
    </row>
    <row r="65" spans="1:6" ht="12.75">
      <c r="A65">
        <v>299</v>
      </c>
      <c r="B65" s="7">
        <v>50.332615</v>
      </c>
      <c r="C65" s="7">
        <v>6.939611</v>
      </c>
      <c r="D65">
        <v>63</v>
      </c>
      <c r="E65" s="6">
        <v>0.451724537037035</v>
      </c>
      <c r="F65" s="1"/>
    </row>
    <row r="66" spans="1:6" ht="12.75">
      <c r="A66">
        <v>300</v>
      </c>
      <c r="B66" s="7">
        <v>50.332527</v>
      </c>
      <c r="C66" s="7">
        <v>6.93984</v>
      </c>
      <c r="D66">
        <v>58</v>
      </c>
      <c r="E66" s="6">
        <v>0.451736111111109</v>
      </c>
      <c r="F66" s="1"/>
    </row>
    <row r="67" spans="1:6" ht="12.75">
      <c r="A67">
        <v>301</v>
      </c>
      <c r="B67" s="7">
        <v>50.332355</v>
      </c>
      <c r="C67" s="7">
        <v>6.939983</v>
      </c>
      <c r="D67">
        <v>69</v>
      </c>
      <c r="E67" s="6">
        <v>0.451747685185183</v>
      </c>
      <c r="F67" s="1"/>
    </row>
    <row r="68" spans="1:6" ht="12.75">
      <c r="A68">
        <v>302</v>
      </c>
      <c r="B68" s="7">
        <v>50.332172</v>
      </c>
      <c r="C68" s="7">
        <v>6.940045</v>
      </c>
      <c r="D68">
        <v>76</v>
      </c>
      <c r="E68" s="6">
        <v>0.451759259259257</v>
      </c>
      <c r="F68" s="1"/>
    </row>
    <row r="69" spans="1:6" ht="12.75">
      <c r="A69">
        <v>303</v>
      </c>
      <c r="B69" s="7">
        <v>50.331959</v>
      </c>
      <c r="C69" s="7">
        <v>6.940033</v>
      </c>
      <c r="D69">
        <v>86</v>
      </c>
      <c r="E69" s="6">
        <v>0.451770833333331</v>
      </c>
      <c r="F69" s="1"/>
    </row>
    <row r="70" spans="1:6" ht="12.75">
      <c r="A70">
        <v>304</v>
      </c>
      <c r="B70" s="7">
        <v>50.331718</v>
      </c>
      <c r="C70" s="7">
        <v>6.939977</v>
      </c>
      <c r="D70">
        <v>101</v>
      </c>
      <c r="E70" s="6">
        <v>0.451782407407405</v>
      </c>
      <c r="F70" s="1"/>
    </row>
    <row r="71" spans="1:6" ht="12.75">
      <c r="A71">
        <v>305</v>
      </c>
      <c r="B71" s="7">
        <v>50.33144</v>
      </c>
      <c r="C71" s="7">
        <v>6.939898</v>
      </c>
      <c r="D71">
        <v>116</v>
      </c>
      <c r="E71" s="6">
        <v>0.451793981481479</v>
      </c>
      <c r="F71" s="1"/>
    </row>
    <row r="72" spans="1:6" ht="12.75">
      <c r="A72">
        <v>306</v>
      </c>
      <c r="B72" s="7">
        <v>50.331135</v>
      </c>
      <c r="C72" s="7">
        <v>6.939796</v>
      </c>
      <c r="D72">
        <v>129</v>
      </c>
      <c r="E72" s="6">
        <v>0.451805555555553</v>
      </c>
      <c r="F72" s="1"/>
    </row>
    <row r="73" spans="1:6" ht="12.75">
      <c r="A73">
        <v>307</v>
      </c>
      <c r="B73" s="7">
        <v>50.330791</v>
      </c>
      <c r="C73" s="7">
        <v>6.939675</v>
      </c>
      <c r="D73">
        <v>140</v>
      </c>
      <c r="E73" s="6">
        <v>0.451817129629627</v>
      </c>
      <c r="F73" s="1"/>
    </row>
    <row r="74" spans="1:6" ht="12.75">
      <c r="A74">
        <v>308</v>
      </c>
      <c r="B74" s="7">
        <v>50.330433</v>
      </c>
      <c r="C74" s="7">
        <v>6.939545</v>
      </c>
      <c r="D74">
        <v>147</v>
      </c>
      <c r="E74" s="6">
        <v>0.451828703703701</v>
      </c>
      <c r="F74" s="1"/>
    </row>
    <row r="75" spans="1:6" ht="12.75">
      <c r="A75">
        <v>309</v>
      </c>
      <c r="B75" s="7">
        <v>50.330086</v>
      </c>
      <c r="C75" s="7">
        <v>6.939404</v>
      </c>
      <c r="D75">
        <v>135</v>
      </c>
      <c r="E75" s="6">
        <v>0.451840277777775</v>
      </c>
      <c r="F75" s="1"/>
    </row>
    <row r="76" spans="1:6" ht="12.75">
      <c r="A76">
        <v>310</v>
      </c>
      <c r="B76" s="7">
        <v>50.329784</v>
      </c>
      <c r="C76" s="7">
        <v>6.939287</v>
      </c>
      <c r="D76">
        <v>113</v>
      </c>
      <c r="E76" s="6">
        <v>0.451851851851849</v>
      </c>
      <c r="F76" s="1"/>
    </row>
    <row r="77" spans="1:6" ht="12.75">
      <c r="A77">
        <v>311</v>
      </c>
      <c r="B77" s="7">
        <v>50.329552</v>
      </c>
      <c r="C77" s="7">
        <v>6.939195</v>
      </c>
      <c r="D77">
        <v>88</v>
      </c>
      <c r="E77" s="6">
        <v>0.451863425925923</v>
      </c>
      <c r="F77" s="1"/>
    </row>
    <row r="78" spans="1:6" ht="12.75">
      <c r="A78">
        <v>312</v>
      </c>
      <c r="B78" s="7">
        <v>50.329399</v>
      </c>
      <c r="C78" s="7">
        <v>6.939086</v>
      </c>
      <c r="D78">
        <v>62</v>
      </c>
      <c r="E78" s="6">
        <v>0.451874999999997</v>
      </c>
      <c r="F78" s="1"/>
    </row>
    <row r="79" spans="1:6" ht="12.75">
      <c r="A79">
        <v>313</v>
      </c>
      <c r="B79" s="7">
        <v>50.329273</v>
      </c>
      <c r="C79" s="7">
        <v>6.938982</v>
      </c>
      <c r="D79">
        <v>57</v>
      </c>
      <c r="E79" s="6">
        <v>0.451886574074071</v>
      </c>
      <c r="F79" s="1"/>
    </row>
    <row r="80" spans="1:6" ht="12.75">
      <c r="A80">
        <v>314</v>
      </c>
      <c r="B80" s="7">
        <v>50.32917</v>
      </c>
      <c r="C80" s="7">
        <v>6.938842</v>
      </c>
      <c r="D80">
        <v>53</v>
      </c>
      <c r="E80" s="6">
        <v>0.451898148148145</v>
      </c>
      <c r="F80" s="1"/>
    </row>
    <row r="81" spans="1:6" ht="12.75">
      <c r="A81">
        <v>315</v>
      </c>
      <c r="B81" s="7">
        <v>50.329098</v>
      </c>
      <c r="C81" s="7">
        <v>6.938658</v>
      </c>
      <c r="D81">
        <v>50</v>
      </c>
      <c r="E81" s="6">
        <v>0.45190972222222</v>
      </c>
      <c r="F81" s="1"/>
    </row>
    <row r="82" spans="1:6" ht="12.75">
      <c r="A82">
        <v>316</v>
      </c>
      <c r="B82" s="7">
        <v>50.329075</v>
      </c>
      <c r="C82" s="7">
        <v>6.93844</v>
      </c>
      <c r="D82">
        <v>45</v>
      </c>
      <c r="E82" s="6">
        <v>0.451921296296294</v>
      </c>
      <c r="F82" s="1"/>
    </row>
    <row r="83" spans="1:6" ht="12.75">
      <c r="A83">
        <v>317</v>
      </c>
      <c r="B83" s="7">
        <v>50.32914</v>
      </c>
      <c r="C83" s="7">
        <v>6.938195</v>
      </c>
      <c r="D83">
        <v>45</v>
      </c>
      <c r="E83" s="6">
        <v>0.451932870370368</v>
      </c>
      <c r="F83" s="1"/>
    </row>
    <row r="84" spans="1:6" ht="12.75">
      <c r="A84">
        <v>318</v>
      </c>
      <c r="B84" s="7">
        <v>50.329304</v>
      </c>
      <c r="C84" s="7">
        <v>6.937988</v>
      </c>
      <c r="D84">
        <v>55</v>
      </c>
      <c r="E84" s="6">
        <v>0.451944444444442</v>
      </c>
      <c r="F84" s="1"/>
    </row>
    <row r="85" spans="1:6" ht="12.75">
      <c r="A85">
        <v>319</v>
      </c>
      <c r="B85" s="7">
        <v>50.329578</v>
      </c>
      <c r="C85" s="7">
        <v>6.937915</v>
      </c>
      <c r="D85">
        <v>75</v>
      </c>
      <c r="E85" s="6">
        <v>0.451956018518516</v>
      </c>
      <c r="F85" s="1"/>
    </row>
    <row r="86" spans="1:6" ht="12.75">
      <c r="A86">
        <v>320</v>
      </c>
      <c r="B86" s="7">
        <v>50.329868</v>
      </c>
      <c r="C86" s="7">
        <v>6.937955</v>
      </c>
      <c r="D86">
        <v>89</v>
      </c>
      <c r="E86" s="6">
        <v>0.45196759259259</v>
      </c>
      <c r="F86" s="1"/>
    </row>
    <row r="87" spans="1:6" ht="12.75">
      <c r="A87">
        <v>321</v>
      </c>
      <c r="B87" s="7">
        <v>50.330154</v>
      </c>
      <c r="C87" s="7">
        <v>6.938078</v>
      </c>
      <c r="D87">
        <v>100</v>
      </c>
      <c r="E87" s="6">
        <v>0.451979166666664</v>
      </c>
      <c r="F87" s="1"/>
    </row>
    <row r="88" spans="1:6" ht="12.75">
      <c r="A88">
        <v>322</v>
      </c>
      <c r="B88" s="7">
        <v>50.330444</v>
      </c>
      <c r="C88" s="7">
        <v>6.938263</v>
      </c>
      <c r="D88">
        <v>111</v>
      </c>
      <c r="E88" s="6">
        <v>0.451990740740738</v>
      </c>
      <c r="F88" s="1"/>
    </row>
    <row r="89" spans="1:6" ht="12.75">
      <c r="A89">
        <v>323</v>
      </c>
      <c r="B89" s="7">
        <v>50.33075</v>
      </c>
      <c r="C89" s="7">
        <v>6.938482</v>
      </c>
      <c r="D89">
        <v>124</v>
      </c>
      <c r="E89" s="6">
        <v>0.452002314814812</v>
      </c>
      <c r="F89" s="1"/>
    </row>
    <row r="90" spans="1:6" ht="12.75">
      <c r="A90">
        <v>324</v>
      </c>
      <c r="B90" s="7">
        <v>50.331032</v>
      </c>
      <c r="C90" s="7">
        <v>6.938643</v>
      </c>
      <c r="D90">
        <v>114</v>
      </c>
      <c r="E90" s="6">
        <v>0.452013888888886</v>
      </c>
      <c r="F90" s="1"/>
    </row>
    <row r="91" spans="1:6" ht="12.75">
      <c r="A91">
        <v>325</v>
      </c>
      <c r="B91" s="7">
        <v>50.331272</v>
      </c>
      <c r="C91" s="7">
        <v>6.938772</v>
      </c>
      <c r="D91">
        <v>103</v>
      </c>
      <c r="E91" s="6">
        <v>0.45202546296296</v>
      </c>
      <c r="F91" s="1"/>
    </row>
    <row r="92" spans="1:6" ht="12.75">
      <c r="A92">
        <v>326</v>
      </c>
      <c r="B92" s="7">
        <v>50.331486</v>
      </c>
      <c r="C92" s="7">
        <v>6.938837</v>
      </c>
      <c r="D92">
        <v>95</v>
      </c>
      <c r="E92" s="6">
        <v>0.452037037037034</v>
      </c>
      <c r="F92" s="1"/>
    </row>
    <row r="93" spans="1:6" ht="12.75">
      <c r="A93">
        <v>327</v>
      </c>
      <c r="B93" s="7">
        <v>50.331661</v>
      </c>
      <c r="C93" s="7">
        <v>6.938825</v>
      </c>
      <c r="D93">
        <v>82</v>
      </c>
      <c r="E93" s="6">
        <v>0.452048611111108</v>
      </c>
      <c r="F93" s="1"/>
    </row>
    <row r="94" spans="1:6" ht="12.75">
      <c r="A94">
        <v>328</v>
      </c>
      <c r="B94" s="7">
        <v>50.331764</v>
      </c>
      <c r="C94" s="7">
        <v>6.938663</v>
      </c>
      <c r="D94">
        <v>56</v>
      </c>
      <c r="E94" s="6">
        <v>0.452060185185182</v>
      </c>
      <c r="F94" s="1"/>
    </row>
    <row r="95" spans="1:6" ht="12.75">
      <c r="A95">
        <v>329</v>
      </c>
      <c r="B95" s="7">
        <v>50.331882</v>
      </c>
      <c r="C95" s="7">
        <v>6.938442</v>
      </c>
      <c r="D95">
        <v>65</v>
      </c>
      <c r="E95" s="6">
        <v>0.452071759259256</v>
      </c>
      <c r="F95" s="1"/>
    </row>
    <row r="96" spans="1:6" ht="12.75">
      <c r="A96">
        <v>330</v>
      </c>
      <c r="B96" s="7">
        <v>50.331989</v>
      </c>
      <c r="C96" s="7">
        <v>6.938133</v>
      </c>
      <c r="D96">
        <v>74</v>
      </c>
      <c r="E96" s="6">
        <v>0.45208333333333</v>
      </c>
      <c r="F96" s="1"/>
    </row>
    <row r="97" spans="1:6" ht="12.75">
      <c r="A97">
        <v>331</v>
      </c>
      <c r="B97" s="7">
        <v>50.33205</v>
      </c>
      <c r="C97" s="7">
        <v>6.937675</v>
      </c>
      <c r="D97">
        <v>91</v>
      </c>
      <c r="E97" s="6">
        <v>0.452094907407404</v>
      </c>
      <c r="F97" s="1"/>
    </row>
    <row r="98" spans="1:6" ht="12.75">
      <c r="A98">
        <v>332</v>
      </c>
      <c r="B98" s="7">
        <v>50.332115</v>
      </c>
      <c r="C98" s="7">
        <v>6.937252</v>
      </c>
      <c r="D98">
        <v>95</v>
      </c>
      <c r="E98" s="6">
        <v>0.452106481481478</v>
      </c>
      <c r="F98" s="1"/>
    </row>
    <row r="99" spans="1:6" ht="12.75">
      <c r="A99">
        <v>333</v>
      </c>
      <c r="B99" s="7">
        <v>50.332184</v>
      </c>
      <c r="C99" s="7">
        <v>6.936895</v>
      </c>
      <c r="D99">
        <v>89</v>
      </c>
      <c r="E99" s="6">
        <v>0.452118055555552</v>
      </c>
      <c r="F99" s="1"/>
    </row>
    <row r="100" spans="1:6" ht="12.75">
      <c r="A100">
        <v>334</v>
      </c>
      <c r="B100" s="7">
        <v>50.332287</v>
      </c>
      <c r="C100" s="7">
        <v>6.936562</v>
      </c>
      <c r="D100">
        <v>89</v>
      </c>
      <c r="E100" s="6">
        <v>0.452129629629626</v>
      </c>
      <c r="F100" s="1"/>
    </row>
    <row r="101" spans="1:6" ht="12.75">
      <c r="A101">
        <v>335</v>
      </c>
      <c r="B101" s="7">
        <v>50.332405</v>
      </c>
      <c r="C101" s="7">
        <v>6.936298</v>
      </c>
      <c r="D101">
        <v>85</v>
      </c>
      <c r="E101" s="6">
        <v>0.4521412037037</v>
      </c>
      <c r="F101" s="1"/>
    </row>
    <row r="102" spans="1:6" ht="12.75">
      <c r="A102">
        <v>336</v>
      </c>
      <c r="B102" s="7">
        <v>50.332569</v>
      </c>
      <c r="C102" s="7">
        <v>6.936147</v>
      </c>
      <c r="D102">
        <v>80</v>
      </c>
      <c r="E102" s="6">
        <v>0.452152777777774</v>
      </c>
      <c r="F102" s="1"/>
    </row>
    <row r="103" spans="1:6" ht="12.75">
      <c r="A103">
        <v>337</v>
      </c>
      <c r="B103" s="7">
        <v>50.332748</v>
      </c>
      <c r="C103" s="7">
        <v>6.936079</v>
      </c>
      <c r="D103">
        <v>76</v>
      </c>
      <c r="E103" s="6">
        <v>0.452164351851848</v>
      </c>
      <c r="F103" s="1"/>
    </row>
    <row r="104" spans="1:6" ht="12.75">
      <c r="A104">
        <v>338</v>
      </c>
      <c r="B104" s="7">
        <v>50.332962</v>
      </c>
      <c r="C104" s="7">
        <v>6.936153</v>
      </c>
      <c r="D104">
        <v>77</v>
      </c>
      <c r="E104" s="6">
        <v>0.452175925925922</v>
      </c>
      <c r="F104" s="1"/>
    </row>
    <row r="105" spans="1:6" ht="12.75">
      <c r="A105">
        <v>339</v>
      </c>
      <c r="B105" s="7">
        <v>50.333179</v>
      </c>
      <c r="C105" s="7">
        <v>6.936383</v>
      </c>
      <c r="D105">
        <v>82</v>
      </c>
      <c r="E105" s="6">
        <v>0.452187499999996</v>
      </c>
      <c r="F105" s="1"/>
    </row>
    <row r="106" spans="1:6" ht="12.75">
      <c r="A106">
        <v>340</v>
      </c>
      <c r="B106" s="7">
        <v>50.333401</v>
      </c>
      <c r="C106" s="7">
        <v>6.936732</v>
      </c>
      <c r="D106">
        <v>97</v>
      </c>
      <c r="E106" s="6">
        <v>0.452199074074071</v>
      </c>
      <c r="F106" s="1"/>
    </row>
    <row r="107" spans="1:6" ht="12.75">
      <c r="A107">
        <v>341</v>
      </c>
      <c r="B107" s="7">
        <v>50.333645</v>
      </c>
      <c r="C107" s="7">
        <v>6.937171</v>
      </c>
      <c r="D107">
        <v>116</v>
      </c>
      <c r="E107" s="6">
        <v>0.452210648148145</v>
      </c>
      <c r="F107" s="1"/>
    </row>
    <row r="108" spans="1:6" ht="12.75">
      <c r="A108">
        <v>342</v>
      </c>
      <c r="B108" s="7">
        <v>50.333935</v>
      </c>
      <c r="C108" s="7">
        <v>6.937668</v>
      </c>
      <c r="D108">
        <v>138</v>
      </c>
      <c r="E108" s="6">
        <v>0.452222222222219</v>
      </c>
      <c r="F108" s="1"/>
    </row>
    <row r="109" spans="1:6" ht="12.75">
      <c r="A109">
        <v>343</v>
      </c>
      <c r="B109" s="7">
        <v>50.334255</v>
      </c>
      <c r="C109" s="7">
        <v>6.938137</v>
      </c>
      <c r="D109">
        <v>155</v>
      </c>
      <c r="E109" s="6">
        <v>0.452233796296293</v>
      </c>
      <c r="F109" s="1"/>
    </row>
    <row r="110" spans="1:6" ht="12.75">
      <c r="A110">
        <v>344</v>
      </c>
      <c r="B110" s="7">
        <v>50.334591</v>
      </c>
      <c r="C110" s="7">
        <v>6.938591</v>
      </c>
      <c r="D110">
        <v>168</v>
      </c>
      <c r="E110" s="6">
        <v>0.452245370370367</v>
      </c>
      <c r="F110" s="1"/>
    </row>
    <row r="111" spans="1:6" ht="12.75">
      <c r="A111">
        <v>345</v>
      </c>
      <c r="B111" s="7">
        <v>50.334919</v>
      </c>
      <c r="C111" s="7">
        <v>6.93902</v>
      </c>
      <c r="D111">
        <v>162</v>
      </c>
      <c r="E111" s="6">
        <v>0.452256944444441</v>
      </c>
      <c r="F111" s="1"/>
    </row>
    <row r="112" spans="1:6" ht="12.75">
      <c r="A112">
        <v>346</v>
      </c>
      <c r="B112" s="7">
        <v>50.33522</v>
      </c>
      <c r="C112" s="7">
        <v>6.939427</v>
      </c>
      <c r="D112">
        <v>153</v>
      </c>
      <c r="E112" s="6">
        <v>0.452268518518515</v>
      </c>
      <c r="F112" s="1"/>
    </row>
    <row r="113" spans="1:6" ht="12.75">
      <c r="A113">
        <v>347</v>
      </c>
      <c r="B113" s="7">
        <v>50.335491</v>
      </c>
      <c r="C113" s="7">
        <v>6.939822</v>
      </c>
      <c r="D113">
        <v>145</v>
      </c>
      <c r="E113" s="6">
        <v>0.452280092592589</v>
      </c>
      <c r="F113" s="1"/>
    </row>
    <row r="114" spans="1:6" ht="12.75">
      <c r="A114">
        <v>348</v>
      </c>
      <c r="B114" s="7">
        <v>50.335724</v>
      </c>
      <c r="C114" s="7">
        <v>6.94023</v>
      </c>
      <c r="D114">
        <v>139</v>
      </c>
      <c r="E114" s="6">
        <v>0.452291666666663</v>
      </c>
      <c r="F114" s="1"/>
    </row>
    <row r="115" spans="1:6" ht="12.75">
      <c r="A115">
        <v>349</v>
      </c>
      <c r="B115" s="7">
        <v>50.335918</v>
      </c>
      <c r="C115" s="7">
        <v>6.940675</v>
      </c>
      <c r="D115">
        <v>138</v>
      </c>
      <c r="E115" s="6">
        <v>0.452303240740737</v>
      </c>
      <c r="F115" s="1"/>
    </row>
    <row r="116" spans="1:6" ht="12.75">
      <c r="A116">
        <v>350</v>
      </c>
      <c r="B116" s="7">
        <v>50.336056</v>
      </c>
      <c r="C116" s="7">
        <v>6.941172</v>
      </c>
      <c r="D116">
        <v>137</v>
      </c>
      <c r="E116" s="6">
        <v>0.452314814814811</v>
      </c>
      <c r="F116" s="1"/>
    </row>
    <row r="117" spans="1:6" ht="12.75">
      <c r="A117">
        <v>351</v>
      </c>
      <c r="B117" s="7">
        <v>50.336155</v>
      </c>
      <c r="C117" s="7">
        <v>6.941738</v>
      </c>
      <c r="D117">
        <v>142</v>
      </c>
      <c r="E117" s="6">
        <v>0.452326388888885</v>
      </c>
      <c r="F117" s="1"/>
    </row>
    <row r="118" spans="1:6" ht="12.75">
      <c r="A118">
        <v>352</v>
      </c>
      <c r="B118" s="7">
        <v>50.33622</v>
      </c>
      <c r="C118" s="7">
        <v>6.942373</v>
      </c>
      <c r="D118">
        <v>153</v>
      </c>
      <c r="E118" s="6">
        <v>0.452337962962959</v>
      </c>
      <c r="F118" s="1"/>
    </row>
    <row r="119" spans="1:6" ht="12.75">
      <c r="A119">
        <v>353</v>
      </c>
      <c r="B119" s="7">
        <v>50.33625</v>
      </c>
      <c r="C119" s="7">
        <v>6.943107</v>
      </c>
      <c r="D119">
        <v>166</v>
      </c>
      <c r="E119" s="6">
        <v>0.452349537037033</v>
      </c>
      <c r="F119" s="1"/>
    </row>
    <row r="120" spans="1:6" ht="12.75">
      <c r="A120">
        <v>354</v>
      </c>
      <c r="B120" s="7">
        <v>50.33633</v>
      </c>
      <c r="C120" s="7">
        <v>6.943783</v>
      </c>
      <c r="D120">
        <v>167</v>
      </c>
      <c r="E120" s="6">
        <v>0.452361111111107</v>
      </c>
      <c r="F120" s="1"/>
    </row>
    <row r="121" spans="1:6" ht="12.75">
      <c r="A121">
        <v>355</v>
      </c>
      <c r="B121" s="7">
        <v>50.336422</v>
      </c>
      <c r="C121" s="7">
        <v>6.944417</v>
      </c>
      <c r="D121">
        <v>160</v>
      </c>
      <c r="E121" s="6">
        <v>0.452372685185181</v>
      </c>
      <c r="F121" s="1"/>
    </row>
    <row r="122" spans="1:6" ht="12.75">
      <c r="A122">
        <v>356</v>
      </c>
      <c r="B122" s="7">
        <v>50.33651</v>
      </c>
      <c r="C122" s="7">
        <v>6.944998</v>
      </c>
      <c r="D122">
        <v>151</v>
      </c>
      <c r="E122" s="6">
        <v>0.452384259259255</v>
      </c>
      <c r="F122" s="1"/>
    </row>
    <row r="123" spans="1:6" ht="12.75">
      <c r="A123">
        <v>357</v>
      </c>
      <c r="B123" s="7">
        <v>50.33659</v>
      </c>
      <c r="C123" s="7">
        <v>6.945507</v>
      </c>
      <c r="D123">
        <v>138</v>
      </c>
      <c r="E123" s="6">
        <v>0.452395833333329</v>
      </c>
      <c r="F123" s="1"/>
    </row>
    <row r="124" spans="1:6" ht="12.75">
      <c r="A124">
        <v>358</v>
      </c>
      <c r="B124" s="7">
        <v>50.336655</v>
      </c>
      <c r="C124" s="7">
        <v>6.945893</v>
      </c>
      <c r="D124">
        <v>115</v>
      </c>
      <c r="E124" s="6">
        <v>0.452407407407403</v>
      </c>
      <c r="F124" s="1"/>
    </row>
    <row r="125" spans="1:6" ht="12.75">
      <c r="A125">
        <v>359</v>
      </c>
      <c r="B125" s="7">
        <v>50.336704</v>
      </c>
      <c r="C125" s="7">
        <v>6.946128</v>
      </c>
      <c r="D125">
        <v>86</v>
      </c>
      <c r="E125" s="6">
        <v>0.452418981481477</v>
      </c>
      <c r="F125" s="1"/>
    </row>
    <row r="126" spans="1:6" ht="12.75">
      <c r="A126">
        <v>360</v>
      </c>
      <c r="B126" s="7">
        <v>50.336754</v>
      </c>
      <c r="C126" s="7">
        <v>6.94623</v>
      </c>
      <c r="D126">
        <v>59</v>
      </c>
      <c r="E126" s="6">
        <v>0.452430555555551</v>
      </c>
      <c r="F126" s="1"/>
    </row>
    <row r="127" spans="1:6" ht="12.75">
      <c r="A127">
        <v>361</v>
      </c>
      <c r="B127" s="7">
        <v>50.33683</v>
      </c>
      <c r="C127" s="7">
        <v>6.946303</v>
      </c>
      <c r="D127">
        <v>48</v>
      </c>
      <c r="E127" s="6">
        <v>0.452442129629625</v>
      </c>
      <c r="F127" s="1"/>
    </row>
    <row r="128" spans="1:6" ht="12.75">
      <c r="A128">
        <v>362</v>
      </c>
      <c r="B128" s="7">
        <v>50.336941</v>
      </c>
      <c r="C128" s="7">
        <v>6.946287</v>
      </c>
      <c r="D128">
        <v>47</v>
      </c>
      <c r="E128" s="6">
        <v>0.452453703703699</v>
      </c>
      <c r="F128" s="1"/>
    </row>
    <row r="129" spans="1:6" ht="12.75">
      <c r="A129">
        <v>363</v>
      </c>
      <c r="B129" s="7">
        <v>50.337074</v>
      </c>
      <c r="C129" s="7">
        <v>6.94629</v>
      </c>
      <c r="D129">
        <v>55</v>
      </c>
      <c r="E129" s="6">
        <v>0.452465277777773</v>
      </c>
      <c r="F129" s="1"/>
    </row>
    <row r="130" spans="1:6" ht="12.75">
      <c r="A130">
        <v>364</v>
      </c>
      <c r="B130" s="7">
        <v>50.337196</v>
      </c>
      <c r="C130" s="7">
        <v>6.946363</v>
      </c>
      <c r="D130">
        <v>53</v>
      </c>
      <c r="E130" s="6">
        <v>0.452476851851847</v>
      </c>
      <c r="F130" s="1"/>
    </row>
    <row r="131" spans="1:6" ht="12.75">
      <c r="A131">
        <v>365</v>
      </c>
      <c r="B131" s="7">
        <v>50.337299</v>
      </c>
      <c r="C131" s="7">
        <v>6.946523</v>
      </c>
      <c r="D131">
        <v>62</v>
      </c>
      <c r="E131" s="6">
        <v>0.452488425925922</v>
      </c>
      <c r="F131" s="1"/>
    </row>
    <row r="132" spans="1:6" ht="12.75">
      <c r="A132">
        <v>366</v>
      </c>
      <c r="B132" s="7">
        <v>50.337383</v>
      </c>
      <c r="C132" s="7">
        <v>6.946774</v>
      </c>
      <c r="D132">
        <v>75</v>
      </c>
      <c r="E132" s="6">
        <v>0.452499999999996</v>
      </c>
      <c r="F132" s="1"/>
    </row>
    <row r="133" spans="1:6" ht="12.75">
      <c r="A133">
        <v>367</v>
      </c>
      <c r="B133" s="7">
        <v>50.337452</v>
      </c>
      <c r="C133" s="7">
        <v>6.947102</v>
      </c>
      <c r="D133">
        <v>85</v>
      </c>
      <c r="E133" s="6">
        <v>0.45251157407407</v>
      </c>
      <c r="F133" s="1"/>
    </row>
    <row r="134" spans="1:6" ht="12.75">
      <c r="A134">
        <v>368</v>
      </c>
      <c r="B134" s="7">
        <v>50.337513</v>
      </c>
      <c r="C134" s="7">
        <v>6.947518</v>
      </c>
      <c r="D134">
        <v>101</v>
      </c>
      <c r="E134" s="6">
        <v>0.452523148148144</v>
      </c>
      <c r="F134" s="1"/>
    </row>
    <row r="135" spans="1:6" ht="12.75">
      <c r="A135">
        <v>369</v>
      </c>
      <c r="B135" s="7">
        <v>50.33757</v>
      </c>
      <c r="C135" s="7">
        <v>6.94802</v>
      </c>
      <c r="D135">
        <v>121</v>
      </c>
      <c r="E135" s="6">
        <v>0.452534722222218</v>
      </c>
      <c r="F135" s="1"/>
    </row>
    <row r="136" spans="1:6" ht="12.75">
      <c r="A136">
        <v>370</v>
      </c>
      <c r="B136" s="7">
        <v>50.337635</v>
      </c>
      <c r="C136" s="7">
        <v>6.948502</v>
      </c>
      <c r="D136">
        <v>118</v>
      </c>
      <c r="E136" s="6">
        <v>0.452546296296292</v>
      </c>
      <c r="F136" s="1"/>
    </row>
    <row r="137" spans="1:6" ht="12.75">
      <c r="A137">
        <v>371</v>
      </c>
      <c r="B137" s="7">
        <v>50.337688</v>
      </c>
      <c r="C137" s="7">
        <v>6.94891</v>
      </c>
      <c r="D137">
        <v>92</v>
      </c>
      <c r="E137" s="6">
        <v>0.452557870370366</v>
      </c>
      <c r="F137" s="1"/>
    </row>
    <row r="138" spans="1:6" ht="12.75">
      <c r="A138">
        <v>372</v>
      </c>
      <c r="B138" s="7">
        <v>50.337727</v>
      </c>
      <c r="C138" s="7">
        <v>6.949224</v>
      </c>
      <c r="D138">
        <v>71</v>
      </c>
      <c r="E138" s="6">
        <v>0.45256944444444</v>
      </c>
      <c r="F138" s="1"/>
    </row>
    <row r="139" spans="1:6" ht="12.75">
      <c r="A139">
        <v>373</v>
      </c>
      <c r="B139" s="7">
        <v>50.337734</v>
      </c>
      <c r="C139" s="7">
        <v>6.949487</v>
      </c>
      <c r="D139">
        <v>64</v>
      </c>
      <c r="E139" s="6">
        <v>0.452581018518514</v>
      </c>
      <c r="F139" s="1"/>
    </row>
    <row r="140" spans="1:6" ht="12.75">
      <c r="A140">
        <v>374</v>
      </c>
      <c r="B140" s="7">
        <v>50.337696</v>
      </c>
      <c r="C140" s="7">
        <v>6.949727</v>
      </c>
      <c r="D140">
        <v>60</v>
      </c>
      <c r="E140" s="6">
        <v>0.452592592592588</v>
      </c>
      <c r="F140" s="1"/>
    </row>
    <row r="141" spans="1:6" ht="12.75">
      <c r="A141">
        <v>375</v>
      </c>
      <c r="B141" s="7">
        <v>50.337605</v>
      </c>
      <c r="C141" s="7">
        <v>6.949927</v>
      </c>
      <c r="D141">
        <v>54</v>
      </c>
      <c r="E141" s="6">
        <v>0.452604166666662</v>
      </c>
      <c r="F141" s="1"/>
    </row>
    <row r="142" spans="1:6" ht="12.75">
      <c r="A142">
        <v>376</v>
      </c>
      <c r="B142" s="7">
        <v>50.337452</v>
      </c>
      <c r="C142" s="7">
        <v>6.950058</v>
      </c>
      <c r="D142">
        <v>59</v>
      </c>
      <c r="E142" s="6">
        <v>0.452615740740736</v>
      </c>
      <c r="F142" s="1"/>
    </row>
    <row r="143" spans="1:6" ht="12.75">
      <c r="A143">
        <v>377</v>
      </c>
      <c r="B143" s="7">
        <v>50.337303</v>
      </c>
      <c r="C143" s="7">
        <v>6.950087</v>
      </c>
      <c r="D143">
        <v>58</v>
      </c>
      <c r="E143" s="6">
        <v>0.45262731481481</v>
      </c>
      <c r="F143" s="1"/>
    </row>
    <row r="144" spans="1:6" ht="12.75">
      <c r="A144">
        <v>378</v>
      </c>
      <c r="B144" s="7">
        <v>50.337151</v>
      </c>
      <c r="C144" s="7">
        <v>6.950032</v>
      </c>
      <c r="D144">
        <v>62</v>
      </c>
      <c r="E144" s="6">
        <v>0.452638888888884</v>
      </c>
      <c r="F144" s="1"/>
    </row>
    <row r="145" spans="1:6" ht="12.75">
      <c r="A145">
        <v>379</v>
      </c>
      <c r="B145" s="7">
        <v>50.336998</v>
      </c>
      <c r="C145" s="7">
        <v>6.949887</v>
      </c>
      <c r="D145">
        <v>71</v>
      </c>
      <c r="E145" s="6">
        <v>0.452650462962958</v>
      </c>
      <c r="F145" s="1"/>
    </row>
    <row r="146" spans="1:6" ht="12.75">
      <c r="A146">
        <v>380</v>
      </c>
      <c r="B146" s="7">
        <v>50.336838</v>
      </c>
      <c r="C146" s="7">
        <v>6.949652</v>
      </c>
      <c r="D146">
        <v>91</v>
      </c>
      <c r="E146" s="6">
        <v>0.452662037037032</v>
      </c>
      <c r="F146" s="1"/>
    </row>
    <row r="147" spans="1:6" ht="12.75">
      <c r="A147">
        <v>381</v>
      </c>
      <c r="B147" s="7">
        <v>50.336655</v>
      </c>
      <c r="C147" s="7">
        <v>6.949357</v>
      </c>
      <c r="D147">
        <v>108</v>
      </c>
      <c r="E147" s="6">
        <v>0.452673611111106</v>
      </c>
      <c r="F147" s="1"/>
    </row>
    <row r="148" spans="1:6" ht="12.75">
      <c r="A148">
        <v>382</v>
      </c>
      <c r="B148" s="7">
        <v>50.336437</v>
      </c>
      <c r="C148" s="7">
        <v>6.949018</v>
      </c>
      <c r="D148">
        <v>123</v>
      </c>
      <c r="E148" s="6">
        <v>0.45268518518518</v>
      </c>
      <c r="F148" s="1"/>
    </row>
    <row r="149" spans="1:6" ht="12.75">
      <c r="A149">
        <v>383</v>
      </c>
      <c r="B149" s="7">
        <v>50.336201</v>
      </c>
      <c r="C149" s="7">
        <v>6.948645</v>
      </c>
      <c r="D149">
        <v>135</v>
      </c>
      <c r="E149" s="6">
        <v>0.452696759259254</v>
      </c>
      <c r="F149" s="1"/>
    </row>
    <row r="150" spans="1:6" ht="12.75">
      <c r="A150">
        <v>384</v>
      </c>
      <c r="B150" s="7">
        <v>50.335945</v>
      </c>
      <c r="C150" s="7">
        <v>6.948238</v>
      </c>
      <c r="D150">
        <v>147</v>
      </c>
      <c r="E150" s="6">
        <v>0.452708333333328</v>
      </c>
      <c r="F150" s="1"/>
    </row>
    <row r="151" spans="1:6" ht="12.75">
      <c r="A151">
        <v>385</v>
      </c>
      <c r="B151" s="7">
        <v>50.335667</v>
      </c>
      <c r="C151" s="7">
        <v>6.947798</v>
      </c>
      <c r="D151">
        <v>158</v>
      </c>
      <c r="E151" s="6">
        <v>0.452719907407402</v>
      </c>
      <c r="F151" s="1"/>
    </row>
    <row r="152" spans="1:6" ht="12.75">
      <c r="A152">
        <v>386</v>
      </c>
      <c r="B152" s="7">
        <v>50.335373</v>
      </c>
      <c r="C152" s="7">
        <v>6.947329</v>
      </c>
      <c r="D152">
        <v>168</v>
      </c>
      <c r="E152" s="6">
        <v>0.452731481481476</v>
      </c>
      <c r="F152" s="1"/>
    </row>
    <row r="153" spans="1:6" ht="12.75">
      <c r="A153">
        <v>387</v>
      </c>
      <c r="B153" s="7">
        <v>50.335056</v>
      </c>
      <c r="C153" s="7">
        <v>6.946838</v>
      </c>
      <c r="D153">
        <v>177</v>
      </c>
      <c r="E153" s="6">
        <v>0.45274305555555</v>
      </c>
      <c r="F153" s="1"/>
    </row>
    <row r="154" spans="1:6" ht="12.75">
      <c r="A154">
        <v>388</v>
      </c>
      <c r="B154" s="7">
        <v>50.334724</v>
      </c>
      <c r="C154" s="7">
        <v>6.94633</v>
      </c>
      <c r="D154">
        <v>185</v>
      </c>
      <c r="E154" s="6">
        <v>0.452754629629624</v>
      </c>
      <c r="F154" s="1"/>
    </row>
    <row r="155" spans="1:6" ht="12.75">
      <c r="A155">
        <v>389</v>
      </c>
      <c r="B155" s="7">
        <v>50.334381</v>
      </c>
      <c r="C155" s="7">
        <v>6.945802</v>
      </c>
      <c r="D155">
        <v>192</v>
      </c>
      <c r="E155" s="6">
        <v>0.452766203703698</v>
      </c>
      <c r="F155" s="1"/>
    </row>
    <row r="156" spans="1:6" ht="12.75">
      <c r="A156">
        <v>390</v>
      </c>
      <c r="B156" s="7">
        <v>50.334026</v>
      </c>
      <c r="C156" s="7">
        <v>6.945248</v>
      </c>
      <c r="D156">
        <v>199</v>
      </c>
      <c r="E156" s="6">
        <v>0.452777777777773</v>
      </c>
      <c r="F156" s="1"/>
    </row>
    <row r="157" spans="1:6" ht="12.75">
      <c r="A157">
        <v>391</v>
      </c>
      <c r="B157" s="7">
        <v>50.333683</v>
      </c>
      <c r="C157" s="7">
        <v>6.944698</v>
      </c>
      <c r="D157">
        <v>189</v>
      </c>
      <c r="E157" s="6">
        <v>0.452789351851847</v>
      </c>
      <c r="F157" s="1"/>
    </row>
    <row r="158" spans="1:6" ht="12.75">
      <c r="A158">
        <v>392</v>
      </c>
      <c r="B158" s="7">
        <v>50.333366</v>
      </c>
      <c r="C158" s="7">
        <v>6.944178</v>
      </c>
      <c r="D158">
        <v>174</v>
      </c>
      <c r="E158" s="6">
        <v>0.452800925925921</v>
      </c>
      <c r="F158" s="1"/>
    </row>
    <row r="159" spans="1:6" ht="12.75">
      <c r="A159">
        <v>393</v>
      </c>
      <c r="B159" s="7">
        <v>50.333076</v>
      </c>
      <c r="C159" s="7">
        <v>6.943703</v>
      </c>
      <c r="D159">
        <v>159</v>
      </c>
      <c r="E159" s="6">
        <v>0.452812499999995</v>
      </c>
      <c r="F159" s="1"/>
    </row>
    <row r="160" spans="1:6" ht="12.75">
      <c r="A160">
        <v>394</v>
      </c>
      <c r="B160" s="7">
        <v>50.332813</v>
      </c>
      <c r="C160" s="7">
        <v>6.943268</v>
      </c>
      <c r="D160">
        <v>148</v>
      </c>
      <c r="E160" s="6">
        <v>0.452824074074069</v>
      </c>
      <c r="F160" s="1"/>
    </row>
    <row r="161" spans="1:6" ht="12.75">
      <c r="A161">
        <v>395</v>
      </c>
      <c r="B161" s="7">
        <v>50.332569</v>
      </c>
      <c r="C161" s="7">
        <v>6.942868</v>
      </c>
      <c r="D161">
        <v>137</v>
      </c>
      <c r="E161" s="6">
        <v>0.452835648148143</v>
      </c>
      <c r="F161" s="1"/>
    </row>
    <row r="162" spans="1:6" ht="12.75">
      <c r="A162">
        <v>396</v>
      </c>
      <c r="B162" s="7">
        <v>50.332352</v>
      </c>
      <c r="C162" s="7">
        <v>6.942497</v>
      </c>
      <c r="D162">
        <v>126</v>
      </c>
      <c r="E162" s="6">
        <v>0.452847222222217</v>
      </c>
      <c r="F162" s="1"/>
    </row>
    <row r="163" spans="1:6" ht="12.75">
      <c r="A163">
        <v>397</v>
      </c>
      <c r="B163" s="7">
        <v>50.332161</v>
      </c>
      <c r="C163" s="7">
        <v>6.942167</v>
      </c>
      <c r="D163">
        <v>112</v>
      </c>
      <c r="E163" s="6">
        <v>0.452858796296291</v>
      </c>
      <c r="F163" s="1"/>
    </row>
    <row r="164" spans="1:6" ht="12.75">
      <c r="A164">
        <v>398</v>
      </c>
      <c r="B164" s="7">
        <v>50.332001</v>
      </c>
      <c r="C164" s="7">
        <v>6.94187</v>
      </c>
      <c r="D164">
        <v>99</v>
      </c>
      <c r="E164" s="6">
        <v>0.452870370370365</v>
      </c>
      <c r="F164" s="1"/>
    </row>
    <row r="165" spans="1:6" ht="12.75">
      <c r="A165">
        <v>399</v>
      </c>
      <c r="B165" s="7">
        <v>50.331871</v>
      </c>
      <c r="C165" s="7">
        <v>6.941603</v>
      </c>
      <c r="D165">
        <v>86</v>
      </c>
      <c r="E165" s="6">
        <v>0.452881944444439</v>
      </c>
      <c r="F165" s="1"/>
    </row>
    <row r="166" spans="1:6" ht="12.75">
      <c r="A166">
        <v>400</v>
      </c>
      <c r="B166" s="7">
        <v>50.331764</v>
      </c>
      <c r="C166" s="7">
        <v>6.941375</v>
      </c>
      <c r="D166">
        <v>73</v>
      </c>
      <c r="E166" s="6">
        <v>0.452893518518513</v>
      </c>
      <c r="F166" s="1"/>
    </row>
    <row r="167" spans="1:6" ht="12.75">
      <c r="A167">
        <v>401</v>
      </c>
      <c r="B167" s="7">
        <v>50.331692</v>
      </c>
      <c r="C167" s="7">
        <v>6.941184</v>
      </c>
      <c r="D167">
        <v>60</v>
      </c>
      <c r="E167" s="6">
        <v>0.452905092592587</v>
      </c>
      <c r="F167" s="1"/>
    </row>
    <row r="168" spans="1:6" ht="12.75">
      <c r="A168">
        <v>402</v>
      </c>
      <c r="B168" s="7">
        <v>50.331661</v>
      </c>
      <c r="C168" s="7">
        <v>6.94102</v>
      </c>
      <c r="D168">
        <v>50</v>
      </c>
      <c r="E168" s="6">
        <v>0.452916666666661</v>
      </c>
      <c r="F168" s="1"/>
    </row>
    <row r="169" spans="1:6" ht="12.75">
      <c r="A169">
        <v>403</v>
      </c>
      <c r="B169" s="7">
        <v>50.331688</v>
      </c>
      <c r="C169" s="7">
        <v>6.940863</v>
      </c>
      <c r="D169">
        <v>45</v>
      </c>
      <c r="E169" s="6">
        <v>0.452928240740735</v>
      </c>
      <c r="F169" s="1"/>
    </row>
    <row r="170" spans="1:6" ht="12.75">
      <c r="A170">
        <v>404</v>
      </c>
      <c r="B170" s="7">
        <v>50.331757</v>
      </c>
      <c r="C170" s="7">
        <v>6.940733</v>
      </c>
      <c r="D170">
        <v>37</v>
      </c>
      <c r="E170" s="6">
        <v>0.452939814814809</v>
      </c>
      <c r="F170" s="1"/>
    </row>
    <row r="171" spans="1:6" ht="12.75">
      <c r="A171">
        <v>405</v>
      </c>
      <c r="B171" s="7">
        <v>50.331963</v>
      </c>
      <c r="C171" s="7">
        <v>6.940681</v>
      </c>
      <c r="D171">
        <v>49</v>
      </c>
      <c r="E171" s="6">
        <v>0.452951388888883</v>
      </c>
      <c r="F171" s="1"/>
    </row>
    <row r="172" spans="1:6" ht="12.75">
      <c r="A172">
        <v>406</v>
      </c>
      <c r="B172" s="7">
        <v>50.332188</v>
      </c>
      <c r="C172" s="7">
        <v>6.940735</v>
      </c>
      <c r="D172">
        <v>61</v>
      </c>
      <c r="E172" s="6">
        <v>0.452962962962957</v>
      </c>
      <c r="F172" s="1"/>
    </row>
    <row r="173" spans="1:6" ht="12.75">
      <c r="A173">
        <v>407</v>
      </c>
      <c r="B173" s="7">
        <v>50.332394</v>
      </c>
      <c r="C173" s="7">
        <v>6.940866</v>
      </c>
      <c r="D173">
        <v>73</v>
      </c>
      <c r="E173" s="6">
        <v>0.452974537037031</v>
      </c>
      <c r="F173" s="1"/>
    </row>
    <row r="174" spans="1:6" ht="12.75">
      <c r="A174">
        <v>408</v>
      </c>
      <c r="B174" s="7">
        <v>50.332626</v>
      </c>
      <c r="C174" s="7">
        <v>6.941158</v>
      </c>
      <c r="D174">
        <v>92</v>
      </c>
      <c r="E174" s="6">
        <v>0.452986111111105</v>
      </c>
      <c r="F174" s="1"/>
    </row>
    <row r="175" spans="1:6" ht="12.75">
      <c r="A175">
        <v>409</v>
      </c>
      <c r="B175" s="7">
        <v>50.332813</v>
      </c>
      <c r="C175" s="7">
        <v>6.94138</v>
      </c>
      <c r="D175">
        <v>86</v>
      </c>
      <c r="E175" s="6">
        <v>0.452997685185179</v>
      </c>
      <c r="F175" s="1"/>
    </row>
    <row r="176" spans="1:6" ht="12.75">
      <c r="A176">
        <v>410</v>
      </c>
      <c r="B176" s="7">
        <v>50.332996</v>
      </c>
      <c r="C176" s="7">
        <v>6.941556</v>
      </c>
      <c r="D176">
        <v>80</v>
      </c>
      <c r="E176" s="6">
        <v>0.453009259259253</v>
      </c>
      <c r="F176" s="1"/>
    </row>
    <row r="177" spans="1:6" ht="12.75">
      <c r="A177">
        <v>411</v>
      </c>
      <c r="B177" s="7">
        <v>50.333176</v>
      </c>
      <c r="C177" s="7">
        <v>6.941647</v>
      </c>
      <c r="D177">
        <v>77</v>
      </c>
      <c r="E177" s="6">
        <v>0.453020833333327</v>
      </c>
      <c r="F177" s="1"/>
    </row>
    <row r="178" spans="1:6" ht="12.75">
      <c r="A178">
        <v>412</v>
      </c>
      <c r="B178" s="7">
        <v>50.333355</v>
      </c>
      <c r="C178" s="7">
        <v>6.941625</v>
      </c>
      <c r="D178">
        <v>72</v>
      </c>
      <c r="E178" s="6">
        <v>0.453032407407401</v>
      </c>
      <c r="F178" s="1"/>
    </row>
    <row r="179" spans="1:6" ht="12.75">
      <c r="A179">
        <v>413</v>
      </c>
      <c r="B179" s="7">
        <v>50.333534</v>
      </c>
      <c r="C179" s="7">
        <v>6.941411</v>
      </c>
      <c r="D179">
        <v>79</v>
      </c>
      <c r="E179" s="6">
        <v>0.453043981481475</v>
      </c>
      <c r="F179" s="1"/>
    </row>
    <row r="180" spans="1:6" ht="12.75">
      <c r="A180">
        <v>414</v>
      </c>
      <c r="B180" s="7">
        <v>50.333691</v>
      </c>
      <c r="C180" s="7">
        <v>6.941187</v>
      </c>
      <c r="D180">
        <v>82</v>
      </c>
      <c r="E180" s="6">
        <v>0.453055555555549</v>
      </c>
      <c r="F180" s="1"/>
    </row>
    <row r="181" spans="1:6" ht="12.75">
      <c r="A181">
        <v>415</v>
      </c>
      <c r="B181" s="7">
        <v>50.333805</v>
      </c>
      <c r="C181" s="7">
        <v>6.940895</v>
      </c>
      <c r="D181">
        <v>81</v>
      </c>
      <c r="E181" s="6">
        <v>0.453067129629623</v>
      </c>
      <c r="F181" s="1"/>
    </row>
    <row r="182" spans="1:6" ht="12.75">
      <c r="A182">
        <v>416</v>
      </c>
      <c r="B182" s="7">
        <v>50.333847</v>
      </c>
      <c r="C182" s="7">
        <v>6.940558</v>
      </c>
      <c r="D182">
        <v>76</v>
      </c>
      <c r="E182" s="6">
        <v>0.453078703703698</v>
      </c>
      <c r="F182" s="1"/>
    </row>
    <row r="183" spans="1:6" ht="12.75">
      <c r="A183">
        <v>417</v>
      </c>
      <c r="B183" s="7">
        <v>50.333794</v>
      </c>
      <c r="C183" s="7">
        <v>6.940127</v>
      </c>
      <c r="D183">
        <v>84</v>
      </c>
      <c r="E183" s="6">
        <v>0.453090277777772</v>
      </c>
      <c r="F183" s="1"/>
    </row>
    <row r="184" spans="1:6" ht="12.75">
      <c r="A184">
        <v>418</v>
      </c>
      <c r="B184" s="7">
        <v>50.333672</v>
      </c>
      <c r="C184" s="7">
        <v>6.939628</v>
      </c>
      <c r="D184">
        <v>100</v>
      </c>
      <c r="E184" s="6">
        <v>0.453101851851846</v>
      </c>
      <c r="F184" s="1"/>
    </row>
    <row r="185" spans="1:6" ht="12.75">
      <c r="A185">
        <v>419</v>
      </c>
      <c r="B185" s="7">
        <v>50.333569</v>
      </c>
      <c r="C185" s="7">
        <v>6.939209</v>
      </c>
      <c r="D185">
        <v>92</v>
      </c>
      <c r="E185" s="6">
        <v>0.45311342592592</v>
      </c>
      <c r="F185" s="1"/>
    </row>
    <row r="186" spans="1:6" ht="12.75">
      <c r="A186">
        <v>420</v>
      </c>
      <c r="B186" s="7">
        <v>50.333481</v>
      </c>
      <c r="C186" s="7">
        <v>6.938887</v>
      </c>
      <c r="D186">
        <v>78</v>
      </c>
      <c r="E186" s="6">
        <v>0.453124999999994</v>
      </c>
      <c r="F186" s="1"/>
    </row>
    <row r="187" spans="1:6" ht="12.75">
      <c r="A187">
        <v>421</v>
      </c>
      <c r="B187" s="7">
        <v>50.333397</v>
      </c>
      <c r="C187" s="7">
        <v>6.938628</v>
      </c>
      <c r="D187">
        <v>69</v>
      </c>
      <c r="E187" s="6">
        <v>0.453136574074068</v>
      </c>
      <c r="F187" s="1"/>
    </row>
    <row r="188" spans="1:6" ht="12.75">
      <c r="A188">
        <v>422</v>
      </c>
      <c r="B188" s="7">
        <v>50.333294</v>
      </c>
      <c r="C188" s="7">
        <v>6.938433</v>
      </c>
      <c r="D188">
        <v>64</v>
      </c>
      <c r="E188" s="6">
        <v>0.453148148148142</v>
      </c>
      <c r="F188" s="1"/>
    </row>
    <row r="189" spans="1:6" ht="12.75">
      <c r="A189">
        <v>423</v>
      </c>
      <c r="B189" s="7">
        <v>50.333176</v>
      </c>
      <c r="C189" s="7">
        <v>6.938305</v>
      </c>
      <c r="D189">
        <v>57</v>
      </c>
      <c r="E189" s="6">
        <v>0.453159722222216</v>
      </c>
      <c r="F189" s="1"/>
    </row>
    <row r="190" spans="1:6" ht="12.75">
      <c r="A190">
        <v>424</v>
      </c>
      <c r="B190" s="7">
        <v>50.333031</v>
      </c>
      <c r="C190" s="7">
        <v>6.9383</v>
      </c>
      <c r="D190">
        <v>50</v>
      </c>
      <c r="E190" s="6">
        <v>0.45317129629629</v>
      </c>
      <c r="F190" s="1"/>
    </row>
    <row r="191" spans="1:6" ht="12.75">
      <c r="A191">
        <v>425</v>
      </c>
      <c r="B191" s="7">
        <v>50.332874</v>
      </c>
      <c r="C191" s="7">
        <v>6.938447</v>
      </c>
      <c r="D191">
        <v>53</v>
      </c>
      <c r="E191" s="6">
        <v>0.453182870370364</v>
      </c>
      <c r="F191" s="1"/>
    </row>
    <row r="192" spans="1:6" ht="12.75">
      <c r="A192">
        <v>426</v>
      </c>
      <c r="B192" s="7">
        <v>50.332752</v>
      </c>
      <c r="C192" s="7">
        <v>6.938893</v>
      </c>
      <c r="D192">
        <v>78</v>
      </c>
      <c r="E192" s="6">
        <v>0.453194444444438</v>
      </c>
      <c r="F192" s="1"/>
    </row>
    <row r="193" spans="1:6" ht="12.75">
      <c r="A193">
        <v>427</v>
      </c>
      <c r="B193" s="7">
        <v>50.332672</v>
      </c>
      <c r="C193" s="7">
        <v>6.939253</v>
      </c>
      <c r="D193">
        <v>81</v>
      </c>
      <c r="E193" s="6">
        <v>0.453206018518512</v>
      </c>
      <c r="F193" s="1"/>
    </row>
    <row r="194" spans="1:6" ht="12.75">
      <c r="A194">
        <v>428</v>
      </c>
      <c r="B194" s="7">
        <v>50.332603</v>
      </c>
      <c r="C194" s="7">
        <v>6.939569</v>
      </c>
      <c r="D194">
        <v>75</v>
      </c>
      <c r="E194" s="6">
        <v>0.453217592592586</v>
      </c>
      <c r="F194" s="1"/>
    </row>
    <row r="195" spans="1:6" ht="12.75">
      <c r="A195">
        <v>429</v>
      </c>
      <c r="B195" s="7">
        <v>50.332508</v>
      </c>
      <c r="C195" s="7">
        <v>6.939802</v>
      </c>
      <c r="D195">
        <v>64</v>
      </c>
      <c r="E195" s="6">
        <v>0.45322916666666</v>
      </c>
      <c r="F195" s="1"/>
    </row>
    <row r="196" spans="1:6" ht="12.75">
      <c r="A196">
        <v>430</v>
      </c>
      <c r="B196" s="7">
        <v>50.332378</v>
      </c>
      <c r="C196" s="7">
        <v>6.939957</v>
      </c>
      <c r="D196">
        <v>60</v>
      </c>
      <c r="E196" s="6">
        <v>0.453240740740734</v>
      </c>
      <c r="F196" s="1"/>
    </row>
    <row r="197" spans="1:6" ht="12.75">
      <c r="A197">
        <v>431</v>
      </c>
      <c r="B197" s="7">
        <v>50.332184</v>
      </c>
      <c r="C197" s="7">
        <v>6.940003</v>
      </c>
      <c r="D197">
        <v>77</v>
      </c>
      <c r="E197" s="6">
        <v>0.453252314814808</v>
      </c>
      <c r="F197" s="1"/>
    </row>
    <row r="198" spans="1:6" ht="12.75">
      <c r="A198">
        <v>432</v>
      </c>
      <c r="B198" s="7">
        <v>50.331966</v>
      </c>
      <c r="C198" s="7">
        <v>6.939988</v>
      </c>
      <c r="D198">
        <v>91</v>
      </c>
      <c r="E198" s="6">
        <v>0.453263888888882</v>
      </c>
      <c r="F198" s="1"/>
    </row>
    <row r="199" spans="1:6" ht="12.75">
      <c r="A199">
        <v>433</v>
      </c>
      <c r="B199" s="7">
        <v>50.331707</v>
      </c>
      <c r="C199" s="7">
        <v>6.939923</v>
      </c>
      <c r="D199">
        <v>109</v>
      </c>
      <c r="E199" s="6">
        <v>0.453275462962956</v>
      </c>
      <c r="F199" s="1"/>
    </row>
    <row r="200" spans="1:6" ht="12.75">
      <c r="A200">
        <v>434</v>
      </c>
      <c r="B200" s="7">
        <v>50.331409</v>
      </c>
      <c r="C200" s="7">
        <v>6.939837</v>
      </c>
      <c r="D200">
        <v>125</v>
      </c>
      <c r="E200" s="6">
        <v>0.45328703703703</v>
      </c>
      <c r="F200" s="1"/>
    </row>
    <row r="201" spans="1:6" ht="12.75">
      <c r="A201">
        <v>435</v>
      </c>
      <c r="B201" s="7">
        <v>50.331078</v>
      </c>
      <c r="C201" s="7">
        <v>6.939737</v>
      </c>
      <c r="D201">
        <v>139</v>
      </c>
      <c r="E201" s="6">
        <v>0.453298611111104</v>
      </c>
      <c r="F201" s="1"/>
    </row>
    <row r="202" spans="1:6" ht="12.75">
      <c r="A202">
        <v>436</v>
      </c>
      <c r="B202" s="7">
        <v>50.330711</v>
      </c>
      <c r="C202" s="7">
        <v>6.93962</v>
      </c>
      <c r="D202">
        <v>151</v>
      </c>
      <c r="E202" s="6">
        <v>0.453310185185178</v>
      </c>
      <c r="F202" s="1"/>
    </row>
    <row r="203" spans="1:6" ht="12.75">
      <c r="A203">
        <v>437</v>
      </c>
      <c r="B203" s="7">
        <v>50.330334</v>
      </c>
      <c r="C203" s="7">
        <v>6.939476</v>
      </c>
      <c r="D203">
        <v>152</v>
      </c>
      <c r="E203" s="6">
        <v>0.453321759259252</v>
      </c>
      <c r="F203" s="1"/>
    </row>
    <row r="204" spans="1:6" ht="12.75">
      <c r="A204">
        <v>438</v>
      </c>
      <c r="B204" s="7">
        <v>50.329983</v>
      </c>
      <c r="C204" s="7">
        <v>6.939342</v>
      </c>
      <c r="D204">
        <v>134</v>
      </c>
      <c r="E204" s="6">
        <v>0.453333333333326</v>
      </c>
      <c r="F204" s="1"/>
    </row>
    <row r="205" spans="1:6" ht="12.75">
      <c r="A205">
        <v>439</v>
      </c>
      <c r="B205" s="7">
        <v>50.329689</v>
      </c>
      <c r="C205" s="7">
        <v>6.939232</v>
      </c>
      <c r="D205">
        <v>110</v>
      </c>
      <c r="E205" s="6">
        <v>0.4533449074074</v>
      </c>
      <c r="F205" s="1"/>
    </row>
    <row r="206" spans="1:6" ht="12.75">
      <c r="A206">
        <v>440</v>
      </c>
      <c r="B206" s="7">
        <v>50.329491</v>
      </c>
      <c r="C206" s="7">
        <v>6.939115</v>
      </c>
      <c r="D206">
        <v>76</v>
      </c>
      <c r="E206" s="6">
        <v>0.453356481481474</v>
      </c>
      <c r="F206" s="1"/>
    </row>
    <row r="207" spans="1:6" ht="12.75">
      <c r="A207">
        <v>441</v>
      </c>
      <c r="B207" s="7">
        <v>50.329338</v>
      </c>
      <c r="C207" s="7">
        <v>6.939015</v>
      </c>
      <c r="D207">
        <v>59</v>
      </c>
      <c r="E207" s="6">
        <v>0.453368055555548</v>
      </c>
      <c r="F207" s="1"/>
    </row>
    <row r="208" spans="1:6" ht="12.75">
      <c r="A208">
        <v>442</v>
      </c>
      <c r="B208" s="7">
        <v>50.32922</v>
      </c>
      <c r="C208" s="7">
        <v>6.93889</v>
      </c>
      <c r="D208">
        <v>56</v>
      </c>
      <c r="E208" s="6">
        <v>0.453379629629623</v>
      </c>
      <c r="F208" s="1"/>
    </row>
    <row r="209" spans="1:6" ht="12.75">
      <c r="A209">
        <v>443</v>
      </c>
      <c r="B209" s="7">
        <v>50.329163</v>
      </c>
      <c r="C209" s="7">
        <v>6.938648</v>
      </c>
      <c r="D209">
        <v>63</v>
      </c>
      <c r="E209" s="6">
        <v>0.453391203703697</v>
      </c>
      <c r="F209" s="1"/>
    </row>
    <row r="210" spans="1:6" ht="12.75">
      <c r="A210">
        <v>444</v>
      </c>
      <c r="B210" s="7">
        <v>50.329128</v>
      </c>
      <c r="C210" s="7">
        <v>6.938385</v>
      </c>
      <c r="D210">
        <v>70</v>
      </c>
      <c r="E210" s="6">
        <v>0.453402777777771</v>
      </c>
      <c r="F210" s="1"/>
    </row>
    <row r="211" spans="1:6" ht="12.75">
      <c r="A211">
        <v>445</v>
      </c>
      <c r="B211" s="7">
        <v>50.32917</v>
      </c>
      <c r="C211" s="7">
        <v>6.938113</v>
      </c>
      <c r="D211">
        <v>67</v>
      </c>
      <c r="E211" s="6">
        <v>0.453414351851845</v>
      </c>
      <c r="F211" s="1"/>
    </row>
    <row r="212" spans="1:6" ht="12.75">
      <c r="A212">
        <v>446</v>
      </c>
      <c r="B212" s="7">
        <v>50.329319</v>
      </c>
      <c r="C212" s="7">
        <v>6.937917</v>
      </c>
      <c r="D212">
        <v>58</v>
      </c>
      <c r="E212" s="6">
        <v>0.453425925925919</v>
      </c>
      <c r="F212" s="1"/>
    </row>
    <row r="213" spans="1:6" ht="12.75">
      <c r="A213">
        <v>447</v>
      </c>
      <c r="B213" s="7">
        <v>50.329536</v>
      </c>
      <c r="C213" s="7">
        <v>6.937825</v>
      </c>
      <c r="D213">
        <v>64</v>
      </c>
      <c r="E213" s="6">
        <v>0.453437499999993</v>
      </c>
      <c r="F213" s="1"/>
    </row>
    <row r="214" spans="1:6" ht="12.75">
      <c r="A214">
        <v>448</v>
      </c>
      <c r="B214" s="7">
        <v>50.329792</v>
      </c>
      <c r="C214" s="7">
        <v>6.937832</v>
      </c>
      <c r="D214">
        <v>78</v>
      </c>
      <c r="E214" s="6">
        <v>0.453449074074067</v>
      </c>
      <c r="F214" s="1"/>
    </row>
    <row r="215" spans="1:6" ht="12.75">
      <c r="A215">
        <v>449</v>
      </c>
      <c r="B215" s="7">
        <v>50.330067</v>
      </c>
      <c r="C215" s="7">
        <v>6.937938</v>
      </c>
      <c r="D215">
        <v>93</v>
      </c>
      <c r="E215" s="6">
        <v>0.453460648148141</v>
      </c>
      <c r="F215" s="1"/>
    </row>
    <row r="216" spans="1:6" ht="12.75">
      <c r="A216">
        <v>450</v>
      </c>
      <c r="B216" s="7">
        <v>50.330364</v>
      </c>
      <c r="C216" s="7">
        <v>6.938145</v>
      </c>
      <c r="D216">
        <v>110</v>
      </c>
      <c r="E216" s="6">
        <v>0.453472222222215</v>
      </c>
      <c r="F216" s="1"/>
    </row>
    <row r="217" spans="1:6" ht="12.75">
      <c r="A217">
        <v>451</v>
      </c>
      <c r="B217" s="7">
        <v>50.330673</v>
      </c>
      <c r="C217" s="7">
        <v>6.938383</v>
      </c>
      <c r="D217">
        <v>126</v>
      </c>
      <c r="E217" s="6">
        <v>0.453483796296289</v>
      </c>
      <c r="F217" s="1"/>
    </row>
    <row r="218" spans="1:6" ht="12.75">
      <c r="A218">
        <v>452</v>
      </c>
      <c r="B218" s="7">
        <v>50.330959</v>
      </c>
      <c r="C218" s="7">
        <v>6.938568</v>
      </c>
      <c r="D218">
        <v>115</v>
      </c>
      <c r="E218" s="6">
        <v>0.453495370370363</v>
      </c>
      <c r="F218" s="1"/>
    </row>
    <row r="219" spans="1:6" ht="12.75">
      <c r="A219">
        <v>453</v>
      </c>
      <c r="B219" s="7">
        <v>50.331215</v>
      </c>
      <c r="C219" s="7">
        <v>6.93872</v>
      </c>
      <c r="D219">
        <v>108</v>
      </c>
      <c r="E219" s="6">
        <v>0.453506944444437</v>
      </c>
      <c r="F219" s="1"/>
    </row>
    <row r="220" spans="1:6" ht="12.75">
      <c r="A220">
        <v>454</v>
      </c>
      <c r="B220" s="7">
        <v>50.331455</v>
      </c>
      <c r="C220" s="7">
        <v>6.938807</v>
      </c>
      <c r="D220">
        <v>103</v>
      </c>
      <c r="E220" s="6">
        <v>0.453518518518511</v>
      </c>
      <c r="F220" s="1"/>
    </row>
    <row r="221" spans="1:6" ht="12.75">
      <c r="A221">
        <v>455</v>
      </c>
      <c r="B221" s="7">
        <v>50.331684</v>
      </c>
      <c r="C221" s="7">
        <v>6.938833</v>
      </c>
      <c r="D221">
        <v>95</v>
      </c>
      <c r="E221" s="6">
        <v>0.453530092592585</v>
      </c>
      <c r="F221" s="1"/>
    </row>
    <row r="222" spans="1:6" ht="12.75">
      <c r="A222">
        <v>456</v>
      </c>
      <c r="B222" s="7">
        <v>50.331852</v>
      </c>
      <c r="C222" s="7">
        <v>6.938728</v>
      </c>
      <c r="D222">
        <v>83</v>
      </c>
      <c r="E222" s="6">
        <v>0.453541666666659</v>
      </c>
      <c r="F222" s="1"/>
    </row>
    <row r="223" spans="1:6" ht="12.75">
      <c r="A223">
        <v>457</v>
      </c>
      <c r="B223" s="7">
        <v>50.332008</v>
      </c>
      <c r="C223" s="7">
        <v>6.938515</v>
      </c>
      <c r="D223">
        <v>79</v>
      </c>
      <c r="E223" s="6">
        <v>0.453553240740733</v>
      </c>
      <c r="F223" s="1"/>
    </row>
    <row r="224" spans="1:6" ht="12.75">
      <c r="A224">
        <v>458</v>
      </c>
      <c r="B224" s="7">
        <v>50.3321</v>
      </c>
      <c r="C224" s="7">
        <v>6.93812</v>
      </c>
      <c r="D224">
        <v>86</v>
      </c>
      <c r="E224" s="6">
        <v>0.453564814814807</v>
      </c>
      <c r="F224" s="1"/>
    </row>
    <row r="225" spans="1:6" ht="12.75">
      <c r="A225">
        <v>459</v>
      </c>
      <c r="B225" s="7">
        <v>50.332161</v>
      </c>
      <c r="C225" s="7">
        <v>6.937625</v>
      </c>
      <c r="D225">
        <v>101</v>
      </c>
      <c r="E225" s="6">
        <v>0.453576388888881</v>
      </c>
      <c r="F225" s="1"/>
    </row>
    <row r="226" spans="1:6" ht="12.75">
      <c r="A226">
        <v>460</v>
      </c>
      <c r="B226" s="7">
        <v>50.332207</v>
      </c>
      <c r="C226" s="7">
        <v>6.937203</v>
      </c>
      <c r="D226">
        <v>90</v>
      </c>
      <c r="E226" s="6">
        <v>0.453587962962955</v>
      </c>
      <c r="F226" s="1"/>
    </row>
    <row r="227" spans="1:6" ht="12.75">
      <c r="A227">
        <v>461</v>
      </c>
      <c r="B227" s="7">
        <v>50.332272</v>
      </c>
      <c r="C227" s="7">
        <v>6.936875</v>
      </c>
      <c r="D227">
        <v>80</v>
      </c>
      <c r="E227" s="6">
        <v>0.453599537037029</v>
      </c>
      <c r="F227" s="1"/>
    </row>
    <row r="228" spans="1:6" ht="12.75">
      <c r="A228">
        <v>462</v>
      </c>
      <c r="B228" s="7">
        <v>50.332352</v>
      </c>
      <c r="C228" s="7">
        <v>6.93659</v>
      </c>
      <c r="D228">
        <v>71</v>
      </c>
      <c r="E228" s="6">
        <v>0.453611111111103</v>
      </c>
      <c r="F228" s="1"/>
    </row>
    <row r="229" spans="1:6" ht="12.75">
      <c r="A229">
        <v>463</v>
      </c>
      <c r="B229" s="7">
        <v>50.332481</v>
      </c>
      <c r="C229" s="7">
        <v>6.936397</v>
      </c>
      <c r="D229">
        <v>65</v>
      </c>
      <c r="E229" s="6">
        <v>0.453622685185177</v>
      </c>
      <c r="F229" s="1"/>
    </row>
    <row r="230" spans="1:6" ht="12.75">
      <c r="A230">
        <v>464</v>
      </c>
      <c r="B230" s="7">
        <v>50.332653</v>
      </c>
      <c r="C230" s="7">
        <v>6.936293</v>
      </c>
      <c r="D230">
        <v>64</v>
      </c>
      <c r="E230" s="6">
        <v>0.453634259259251</v>
      </c>
      <c r="F230" s="1"/>
    </row>
    <row r="231" spans="1:6" ht="12.75">
      <c r="A231">
        <v>465</v>
      </c>
      <c r="B231" s="7">
        <v>50.332878</v>
      </c>
      <c r="C231" s="7">
        <v>6.9363</v>
      </c>
      <c r="D231">
        <v>72</v>
      </c>
      <c r="E231" s="6">
        <v>0.453645833333325</v>
      </c>
      <c r="F231" s="1"/>
    </row>
    <row r="232" spans="1:6" ht="12.75">
      <c r="A232">
        <v>466</v>
      </c>
      <c r="B232" s="7">
        <v>50.333141</v>
      </c>
      <c r="C232" s="7">
        <v>6.936442</v>
      </c>
      <c r="D232">
        <v>87</v>
      </c>
      <c r="E232" s="6">
        <v>0.453657407407399</v>
      </c>
      <c r="F232" s="1"/>
    </row>
    <row r="233" spans="1:6" ht="12.75">
      <c r="A233">
        <v>467</v>
      </c>
      <c r="B233" s="7">
        <v>50.333382</v>
      </c>
      <c r="C233" s="7">
        <v>6.936693</v>
      </c>
      <c r="D233">
        <v>99</v>
      </c>
      <c r="E233" s="6">
        <v>0.453668981481473</v>
      </c>
      <c r="F233" s="1"/>
    </row>
    <row r="234" spans="1:6" ht="12.75">
      <c r="A234">
        <v>468</v>
      </c>
      <c r="B234" s="7">
        <v>50.33363</v>
      </c>
      <c r="C234" s="7">
        <v>6.937055</v>
      </c>
      <c r="D234">
        <v>115</v>
      </c>
      <c r="E234" s="6">
        <v>0.453680555555548</v>
      </c>
      <c r="F234" s="1"/>
    </row>
    <row r="235" spans="1:6" ht="12.75">
      <c r="A235">
        <v>469</v>
      </c>
      <c r="B235" s="7">
        <v>50.333923</v>
      </c>
      <c r="C235" s="7">
        <v>6.937503</v>
      </c>
      <c r="D235">
        <v>136</v>
      </c>
      <c r="E235" s="6">
        <v>0.453692129629622</v>
      </c>
      <c r="F235" s="1"/>
    </row>
    <row r="236" spans="1:6" ht="12.75">
      <c r="A236">
        <v>470</v>
      </c>
      <c r="B236" s="7">
        <v>50.334244</v>
      </c>
      <c r="C236" s="7">
        <v>6.937947</v>
      </c>
      <c r="D236">
        <v>152</v>
      </c>
      <c r="E236" s="6">
        <v>0.453703703703696</v>
      </c>
      <c r="F236" s="1"/>
    </row>
    <row r="237" spans="1:6" ht="12.75">
      <c r="A237">
        <v>471</v>
      </c>
      <c r="B237" s="7">
        <v>50.334587</v>
      </c>
      <c r="C237" s="7">
        <v>6.938403</v>
      </c>
      <c r="D237">
        <v>168</v>
      </c>
      <c r="E237" s="6">
        <v>0.45371527777777</v>
      </c>
      <c r="F237" s="1"/>
    </row>
    <row r="238" spans="1:6" ht="12.75">
      <c r="A238">
        <v>472</v>
      </c>
      <c r="B238" s="7">
        <v>50.334919</v>
      </c>
      <c r="C238" s="7">
        <v>6.938835</v>
      </c>
      <c r="D238">
        <v>164</v>
      </c>
      <c r="E238" s="6">
        <v>0.453726851851844</v>
      </c>
      <c r="F238" s="1"/>
    </row>
    <row r="239" spans="1:6" ht="12.75">
      <c r="A239">
        <v>473</v>
      </c>
      <c r="B239" s="7">
        <v>50.335228</v>
      </c>
      <c r="C239" s="7">
        <v>6.939255</v>
      </c>
      <c r="D239">
        <v>156</v>
      </c>
      <c r="E239" s="6">
        <v>0.453738425925918</v>
      </c>
      <c r="F239" s="1"/>
    </row>
    <row r="240" spans="1:6" ht="12.75">
      <c r="A240">
        <v>474</v>
      </c>
      <c r="B240" s="7">
        <v>50.335495</v>
      </c>
      <c r="C240" s="7">
        <v>6.939713</v>
      </c>
      <c r="D240">
        <v>152</v>
      </c>
      <c r="E240" s="6">
        <v>0.453749999999992</v>
      </c>
      <c r="F240" s="1"/>
    </row>
    <row r="241" spans="1:6" ht="12.75">
      <c r="A241">
        <v>475</v>
      </c>
      <c r="B241" s="7">
        <v>50.335716</v>
      </c>
      <c r="C241" s="7">
        <v>6.940217</v>
      </c>
      <c r="D241">
        <v>150</v>
      </c>
      <c r="E241" s="6">
        <v>0.453761574074066</v>
      </c>
      <c r="F241" s="1"/>
    </row>
    <row r="242" spans="1:6" ht="12.75">
      <c r="A242">
        <v>476</v>
      </c>
      <c r="B242" s="7">
        <v>50.335892</v>
      </c>
      <c r="C242" s="7">
        <v>6.940775</v>
      </c>
      <c r="D242">
        <v>151</v>
      </c>
      <c r="E242" s="6">
        <v>0.45377314814814</v>
      </c>
      <c r="F242" s="1"/>
    </row>
    <row r="243" spans="1:6" ht="12.75">
      <c r="A243">
        <v>477</v>
      </c>
      <c r="B243" s="7">
        <v>50.336025</v>
      </c>
      <c r="C243" s="7">
        <v>6.941395</v>
      </c>
      <c r="D243">
        <v>160</v>
      </c>
      <c r="E243" s="6">
        <v>0.453784722222214</v>
      </c>
      <c r="F243" s="1"/>
    </row>
    <row r="244" spans="1:6" ht="12.75">
      <c r="A244">
        <v>478</v>
      </c>
      <c r="B244" s="7">
        <v>50.336128</v>
      </c>
      <c r="C244" s="7">
        <v>6.94207</v>
      </c>
      <c r="D244">
        <v>168</v>
      </c>
      <c r="E244" s="6">
        <v>0.453796296296288</v>
      </c>
      <c r="F244" s="1"/>
    </row>
    <row r="245" spans="1:6" ht="12.75">
      <c r="A245">
        <v>479</v>
      </c>
      <c r="B245" s="7">
        <v>50.336212</v>
      </c>
      <c r="C245" s="7">
        <v>6.94278</v>
      </c>
      <c r="D245">
        <v>177</v>
      </c>
      <c r="E245" s="6">
        <v>0.453807870370362</v>
      </c>
      <c r="F245" s="1"/>
    </row>
    <row r="246" spans="1:6" ht="12.75">
      <c r="A246">
        <v>480</v>
      </c>
      <c r="B246" s="7">
        <v>50.336296</v>
      </c>
      <c r="C246" s="7">
        <v>6.94351</v>
      </c>
      <c r="D246">
        <v>184</v>
      </c>
      <c r="E246" s="6">
        <v>0.453819444444436</v>
      </c>
      <c r="F246" s="1"/>
    </row>
    <row r="247" spans="1:6" ht="12.75">
      <c r="A247">
        <v>481</v>
      </c>
      <c r="B247" s="7">
        <v>50.336388</v>
      </c>
      <c r="C247" s="7">
        <v>6.944211</v>
      </c>
      <c r="D247">
        <v>173</v>
      </c>
      <c r="E247" s="6">
        <v>0.45383101851851</v>
      </c>
      <c r="F247" s="1"/>
    </row>
    <row r="248" spans="1:6" ht="12.75">
      <c r="A248">
        <v>482</v>
      </c>
      <c r="B248" s="7">
        <v>50.336472</v>
      </c>
      <c r="C248" s="7">
        <v>6.944822</v>
      </c>
      <c r="D248">
        <v>143</v>
      </c>
      <c r="E248" s="6">
        <v>0.453842592592584</v>
      </c>
      <c r="F248" s="1"/>
    </row>
    <row r="249" spans="1:6" ht="12.75">
      <c r="A249">
        <v>483</v>
      </c>
      <c r="B249" s="7">
        <v>50.336544</v>
      </c>
      <c r="C249" s="7">
        <v>6.945307</v>
      </c>
      <c r="D249">
        <v>113</v>
      </c>
      <c r="E249" s="6">
        <v>0.453854166666658</v>
      </c>
      <c r="F249" s="1"/>
    </row>
    <row r="250" spans="1:6" ht="12.75">
      <c r="A250">
        <v>484</v>
      </c>
      <c r="B250" s="7">
        <v>50.336601</v>
      </c>
      <c r="C250" s="7">
        <v>6.945677</v>
      </c>
      <c r="D250">
        <v>86</v>
      </c>
      <c r="E250" s="6">
        <v>0.453865740740732</v>
      </c>
      <c r="F250" s="1"/>
    </row>
    <row r="251" spans="1:6" ht="12.75">
      <c r="A251">
        <v>485</v>
      </c>
      <c r="B251" s="7">
        <v>50.336655</v>
      </c>
      <c r="C251" s="7">
        <v>6.94596</v>
      </c>
      <c r="D251">
        <v>69</v>
      </c>
      <c r="E251" s="6">
        <v>0.453877314814806</v>
      </c>
      <c r="F251" s="1"/>
    </row>
    <row r="252" spans="1:6" ht="12.75">
      <c r="A252">
        <v>486</v>
      </c>
      <c r="B252" s="7">
        <v>50.336723</v>
      </c>
      <c r="C252" s="7">
        <v>6.946192</v>
      </c>
      <c r="D252">
        <v>65</v>
      </c>
      <c r="E252" s="6">
        <v>0.45388888888888</v>
      </c>
      <c r="F252" s="1"/>
    </row>
    <row r="253" spans="1:6" ht="12.75">
      <c r="A253">
        <v>487</v>
      </c>
      <c r="B253" s="7">
        <v>50.336811</v>
      </c>
      <c r="C253" s="7">
        <v>6.946367</v>
      </c>
      <c r="D253">
        <v>61</v>
      </c>
      <c r="E253" s="6">
        <v>0.453900462962954</v>
      </c>
      <c r="F253" s="1"/>
    </row>
    <row r="254" spans="1:6" ht="12.75">
      <c r="A254">
        <v>488</v>
      </c>
      <c r="B254" s="7">
        <v>50.336933</v>
      </c>
      <c r="C254" s="7">
        <v>6.94647</v>
      </c>
      <c r="D254">
        <v>57</v>
      </c>
      <c r="E254" s="6">
        <v>0.453912037037028</v>
      </c>
      <c r="F254" s="1"/>
    </row>
    <row r="255" spans="1:6" ht="12.75">
      <c r="A255">
        <v>489</v>
      </c>
      <c r="B255" s="7">
        <v>50.33709</v>
      </c>
      <c r="C255" s="7">
        <v>6.946522</v>
      </c>
      <c r="D255">
        <v>64</v>
      </c>
      <c r="E255" s="6">
        <v>0.453923611111102</v>
      </c>
      <c r="F255" s="1"/>
    </row>
    <row r="256" spans="1:6" ht="12.75">
      <c r="A256">
        <v>490</v>
      </c>
      <c r="B256" s="7">
        <v>50.337231</v>
      </c>
      <c r="C256" s="7">
        <v>6.946648</v>
      </c>
      <c r="D256">
        <v>69</v>
      </c>
      <c r="E256" s="6">
        <v>0.453935185185176</v>
      </c>
      <c r="F256" s="1"/>
    </row>
    <row r="257" spans="1:6" ht="12.75">
      <c r="A257">
        <v>491</v>
      </c>
      <c r="B257" s="7">
        <v>50.337357</v>
      </c>
      <c r="C257" s="7">
        <v>6.946856</v>
      </c>
      <c r="D257">
        <v>79</v>
      </c>
      <c r="E257" s="6">
        <v>0.45394675925925</v>
      </c>
      <c r="F257" s="1"/>
    </row>
    <row r="258" spans="1:6" ht="12.75">
      <c r="A258">
        <v>492</v>
      </c>
      <c r="B258" s="7">
        <v>50.337456</v>
      </c>
      <c r="C258" s="7">
        <v>6.94717</v>
      </c>
      <c r="D258">
        <v>95</v>
      </c>
      <c r="E258" s="6">
        <v>0.453958333333324</v>
      </c>
      <c r="F258" s="1"/>
    </row>
    <row r="259" spans="1:6" ht="12.75">
      <c r="A259">
        <v>493</v>
      </c>
      <c r="B259" s="7">
        <v>50.337536</v>
      </c>
      <c r="C259" s="7">
        <v>6.947587</v>
      </c>
      <c r="D259">
        <v>111</v>
      </c>
      <c r="E259" s="6">
        <v>0.453969907407399</v>
      </c>
      <c r="F259" s="1"/>
    </row>
    <row r="260" spans="1:6" ht="12.75">
      <c r="A260">
        <v>494</v>
      </c>
      <c r="B260" s="7">
        <v>50.337597</v>
      </c>
      <c r="C260" s="7">
        <v>6.948068</v>
      </c>
      <c r="D260">
        <v>121</v>
      </c>
      <c r="E260" s="6">
        <v>0.453981481481473</v>
      </c>
      <c r="F260" s="1"/>
    </row>
    <row r="261" spans="1:6" ht="12.75">
      <c r="A261">
        <v>495</v>
      </c>
      <c r="B261" s="7">
        <v>50.33765</v>
      </c>
      <c r="C261" s="7">
        <v>6.948512</v>
      </c>
      <c r="D261">
        <v>105</v>
      </c>
      <c r="E261" s="6">
        <v>0.453993055555547</v>
      </c>
      <c r="F261" s="1"/>
    </row>
    <row r="262" spans="1:6" ht="12.75">
      <c r="A262">
        <v>496</v>
      </c>
      <c r="B262" s="7">
        <v>50.337696</v>
      </c>
      <c r="C262" s="7">
        <v>6.94887</v>
      </c>
      <c r="D262">
        <v>83</v>
      </c>
      <c r="E262" s="6">
        <v>0.454004629629621</v>
      </c>
      <c r="F262" s="1"/>
    </row>
    <row r="263" spans="1:6" ht="12.75">
      <c r="A263">
        <v>497</v>
      </c>
      <c r="B263" s="7">
        <v>50.337727</v>
      </c>
      <c r="C263" s="7">
        <v>6.949163</v>
      </c>
      <c r="D263">
        <v>72</v>
      </c>
      <c r="E263" s="6">
        <v>0.454016203703695</v>
      </c>
      <c r="F263" s="1"/>
    </row>
    <row r="264" spans="1:6" ht="12.75">
      <c r="A264">
        <v>498</v>
      </c>
      <c r="B264" s="7">
        <v>50.337734</v>
      </c>
      <c r="C264" s="7">
        <v>6.949423</v>
      </c>
      <c r="D264">
        <v>64</v>
      </c>
      <c r="E264" s="6">
        <v>0.454027777777769</v>
      </c>
      <c r="F264" s="1"/>
    </row>
    <row r="265" spans="1:6" ht="12.75">
      <c r="A265">
        <v>499</v>
      </c>
      <c r="B265" s="7">
        <v>50.337711</v>
      </c>
      <c r="C265" s="7">
        <v>6.949667</v>
      </c>
      <c r="D265">
        <v>62</v>
      </c>
      <c r="E265" s="6">
        <v>0.454039351851843</v>
      </c>
      <c r="F265" s="1"/>
    </row>
    <row r="266" spans="1:6" ht="12.75">
      <c r="A266">
        <v>500</v>
      </c>
      <c r="B266" s="7">
        <v>50.337643</v>
      </c>
      <c r="C266" s="7">
        <v>6.949893</v>
      </c>
      <c r="D266">
        <v>58</v>
      </c>
      <c r="E266" s="6">
        <v>0.454050925925917</v>
      </c>
      <c r="F266" s="1"/>
    </row>
    <row r="267" spans="1:6" ht="12.75">
      <c r="A267">
        <v>501</v>
      </c>
      <c r="B267" s="7">
        <v>50.337528</v>
      </c>
      <c r="C267" s="7">
        <v>6.950065</v>
      </c>
      <c r="D267">
        <v>55</v>
      </c>
      <c r="E267" s="6">
        <v>0.454062499999991</v>
      </c>
      <c r="F267" s="1"/>
    </row>
    <row r="268" spans="1:6" ht="12.75">
      <c r="A268">
        <v>502</v>
      </c>
      <c r="B268" s="7">
        <v>50.337383</v>
      </c>
      <c r="C268" s="7">
        <v>6.950143</v>
      </c>
      <c r="D268">
        <v>55</v>
      </c>
      <c r="E268" s="6">
        <v>0.454074074074065</v>
      </c>
      <c r="F268" s="1"/>
    </row>
    <row r="269" spans="1:6" ht="12.75">
      <c r="A269">
        <v>503</v>
      </c>
      <c r="B269" s="7">
        <v>50.337227</v>
      </c>
      <c r="C269" s="7">
        <v>6.95013</v>
      </c>
      <c r="D269">
        <v>62</v>
      </c>
      <c r="E269" s="6">
        <v>0.454085648148139</v>
      </c>
      <c r="F269" s="1"/>
    </row>
    <row r="270" spans="1:6" ht="12.75">
      <c r="A270">
        <v>504</v>
      </c>
      <c r="B270" s="7">
        <v>50.337067</v>
      </c>
      <c r="C270" s="7">
        <v>6.950022</v>
      </c>
      <c r="D270">
        <v>68</v>
      </c>
      <c r="E270" s="6">
        <v>0.454097222222213</v>
      </c>
      <c r="F270" s="1"/>
    </row>
    <row r="271" spans="1:6" ht="12.75">
      <c r="A271">
        <v>505</v>
      </c>
      <c r="B271" s="7">
        <v>50.336914</v>
      </c>
      <c r="C271" s="7">
        <v>6.949815</v>
      </c>
      <c r="D271">
        <v>80</v>
      </c>
      <c r="E271" s="6">
        <v>0.454108796296287</v>
      </c>
      <c r="F271" s="1"/>
    </row>
    <row r="272" spans="1:6" ht="12.75">
      <c r="A272">
        <v>506</v>
      </c>
      <c r="B272" s="7">
        <v>50.336742</v>
      </c>
      <c r="C272" s="7">
        <v>6.949528</v>
      </c>
      <c r="D272">
        <v>96</v>
      </c>
      <c r="E272" s="6">
        <v>0.454120370370361</v>
      </c>
      <c r="F272" s="1"/>
    </row>
    <row r="273" spans="1:6" ht="12.75">
      <c r="A273">
        <v>507</v>
      </c>
      <c r="B273" s="7">
        <v>50.336536</v>
      </c>
      <c r="C273" s="7">
        <v>6.949167</v>
      </c>
      <c r="D273">
        <v>116</v>
      </c>
      <c r="E273" s="6">
        <v>0.454131944444435</v>
      </c>
      <c r="F273" s="1"/>
    </row>
    <row r="274" spans="1:6" ht="12.75">
      <c r="A274">
        <v>508</v>
      </c>
      <c r="B274" s="7">
        <v>50.336288</v>
      </c>
      <c r="C274" s="7">
        <v>6.948753</v>
      </c>
      <c r="D274">
        <v>134</v>
      </c>
      <c r="E274" s="6">
        <v>0.454143518518509</v>
      </c>
      <c r="F274" s="1"/>
    </row>
    <row r="275" spans="1:6" ht="12.75">
      <c r="A275">
        <v>509</v>
      </c>
      <c r="B275" s="7">
        <v>50.336021</v>
      </c>
      <c r="C275" s="7">
        <v>6.948317</v>
      </c>
      <c r="D275">
        <v>147</v>
      </c>
      <c r="E275" s="6">
        <v>0.454155092592583</v>
      </c>
      <c r="F275" s="1"/>
    </row>
    <row r="276" spans="1:6" ht="12.75">
      <c r="A276">
        <v>510</v>
      </c>
      <c r="B276" s="7">
        <v>50.335732</v>
      </c>
      <c r="C276" s="7">
        <v>6.947878</v>
      </c>
      <c r="D276">
        <v>158</v>
      </c>
      <c r="E276" s="6">
        <v>0.454166666666657</v>
      </c>
      <c r="F276" s="1"/>
    </row>
    <row r="277" spans="1:6" ht="12.75">
      <c r="A277">
        <v>511</v>
      </c>
      <c r="B277" s="7">
        <v>50.33543</v>
      </c>
      <c r="C277" s="7">
        <v>6.94741</v>
      </c>
      <c r="D277">
        <v>168</v>
      </c>
      <c r="E277" s="6">
        <v>0.454178240740731</v>
      </c>
      <c r="F277" s="1"/>
    </row>
    <row r="278" spans="1:6" ht="12.75">
      <c r="A278">
        <v>512</v>
      </c>
      <c r="B278" s="7">
        <v>50.33511</v>
      </c>
      <c r="C278" s="7">
        <v>6.946923</v>
      </c>
      <c r="D278">
        <v>176</v>
      </c>
      <c r="E278" s="6">
        <v>0.454189814814805</v>
      </c>
      <c r="F278" s="1"/>
    </row>
    <row r="279" spans="1:6" ht="12.75">
      <c r="A279">
        <v>513</v>
      </c>
      <c r="B279" s="7">
        <v>50.334774</v>
      </c>
      <c r="C279" s="7">
        <v>6.946417</v>
      </c>
      <c r="D279">
        <v>185</v>
      </c>
      <c r="E279" s="6">
        <v>0.454201388888879</v>
      </c>
      <c r="F279" s="1"/>
    </row>
    <row r="280" spans="1:6" ht="12.75">
      <c r="A280">
        <v>514</v>
      </c>
      <c r="B280" s="7">
        <v>50.334427</v>
      </c>
      <c r="C280" s="7">
        <v>6.945892</v>
      </c>
      <c r="D280">
        <v>192</v>
      </c>
      <c r="E280" s="6">
        <v>0.454212962962953</v>
      </c>
      <c r="F280" s="1"/>
    </row>
    <row r="281" spans="1:6" ht="12.75">
      <c r="A281">
        <v>515</v>
      </c>
      <c r="B281" s="7">
        <v>50.334068</v>
      </c>
      <c r="C281" s="7">
        <v>6.945343</v>
      </c>
      <c r="D281">
        <v>200</v>
      </c>
      <c r="E281" s="6">
        <v>0.454224537037027</v>
      </c>
      <c r="F281" s="1"/>
    </row>
    <row r="282" spans="1:6" ht="12.75">
      <c r="A282">
        <v>516</v>
      </c>
      <c r="B282" s="7">
        <v>50.333706</v>
      </c>
      <c r="C282" s="7">
        <v>6.944783</v>
      </c>
      <c r="D282">
        <v>200</v>
      </c>
      <c r="E282" s="6">
        <v>0.454236111111101</v>
      </c>
      <c r="F282" s="1"/>
    </row>
    <row r="283" spans="1:6" ht="12.75">
      <c r="A283">
        <v>517</v>
      </c>
      <c r="B283" s="7">
        <v>50.333359</v>
      </c>
      <c r="C283" s="7">
        <v>6.94424</v>
      </c>
      <c r="D283">
        <v>186</v>
      </c>
      <c r="E283" s="6">
        <v>0.454247685185175</v>
      </c>
      <c r="F283" s="1"/>
    </row>
    <row r="284" spans="1:6" ht="12.75">
      <c r="A284">
        <v>518</v>
      </c>
      <c r="B284" s="7">
        <v>50.33305</v>
      </c>
      <c r="C284" s="7">
        <v>6.943732</v>
      </c>
      <c r="D284">
        <v>175</v>
      </c>
      <c r="E284" s="6">
        <v>0.454259259259249</v>
      </c>
      <c r="F284" s="1"/>
    </row>
    <row r="285" spans="1:6" ht="12.75">
      <c r="A285">
        <v>519</v>
      </c>
      <c r="B285" s="7">
        <v>50.332767</v>
      </c>
      <c r="C285" s="7">
        <v>6.943268</v>
      </c>
      <c r="D285">
        <v>160</v>
      </c>
      <c r="E285" s="6">
        <v>0.454270833333324</v>
      </c>
      <c r="F285" s="1"/>
    </row>
    <row r="286" spans="1:6" ht="12.75">
      <c r="A286">
        <v>520</v>
      </c>
      <c r="B286" s="7">
        <v>50.332523</v>
      </c>
      <c r="C286" s="7">
        <v>6.942862</v>
      </c>
      <c r="D286">
        <v>143</v>
      </c>
      <c r="E286" s="6">
        <v>0.454282407407398</v>
      </c>
      <c r="F286" s="1"/>
    </row>
    <row r="287" spans="1:6" ht="12.75">
      <c r="A287">
        <v>521</v>
      </c>
      <c r="B287" s="7">
        <v>50.332314</v>
      </c>
      <c r="C287" s="7">
        <v>6.942518</v>
      </c>
      <c r="D287">
        <v>123</v>
      </c>
      <c r="E287" s="6">
        <v>0.454293981481472</v>
      </c>
      <c r="F287" s="1"/>
    </row>
    <row r="288" spans="1:6" ht="12.75">
      <c r="A288">
        <v>522</v>
      </c>
      <c r="B288" s="7">
        <v>50.332138</v>
      </c>
      <c r="C288" s="7">
        <v>6.94222</v>
      </c>
      <c r="D288">
        <v>107</v>
      </c>
      <c r="E288" s="6">
        <v>0.454305555555546</v>
      </c>
      <c r="F288" s="1"/>
    </row>
    <row r="289" spans="1:6" ht="12.75">
      <c r="A289">
        <v>523</v>
      </c>
      <c r="B289" s="7">
        <v>50.331989</v>
      </c>
      <c r="C289" s="7">
        <v>6.94195</v>
      </c>
      <c r="D289">
        <v>92</v>
      </c>
      <c r="E289" s="6">
        <v>0.45431712962962</v>
      </c>
      <c r="F289" s="1"/>
    </row>
    <row r="290" spans="1:6" ht="12.75">
      <c r="A290">
        <v>524</v>
      </c>
      <c r="B290" s="7">
        <v>50.331856</v>
      </c>
      <c r="C290" s="7">
        <v>6.941699</v>
      </c>
      <c r="D290">
        <v>83</v>
      </c>
      <c r="E290" s="6">
        <v>0.454328703703694</v>
      </c>
      <c r="F290" s="1"/>
    </row>
    <row r="291" spans="1:6" ht="12.75">
      <c r="A291">
        <v>525</v>
      </c>
      <c r="B291" s="7">
        <v>50.331745</v>
      </c>
      <c r="C291" s="7">
        <v>6.94147</v>
      </c>
      <c r="D291">
        <v>72</v>
      </c>
      <c r="E291" s="6">
        <v>0.454340277777768</v>
      </c>
      <c r="F291" s="1"/>
    </row>
    <row r="292" spans="1:6" ht="12.75">
      <c r="A292">
        <v>526</v>
      </c>
      <c r="B292" s="7">
        <v>50.331661</v>
      </c>
      <c r="C292" s="7">
        <v>6.94128</v>
      </c>
      <c r="D292">
        <v>58</v>
      </c>
      <c r="E292" s="6">
        <v>0.454351851851842</v>
      </c>
      <c r="F292" s="1"/>
    </row>
    <row r="293" spans="1:6" ht="12.75">
      <c r="A293">
        <v>527</v>
      </c>
      <c r="B293" s="7">
        <v>50.331615</v>
      </c>
      <c r="C293" s="7">
        <v>6.941107</v>
      </c>
      <c r="D293">
        <v>52</v>
      </c>
      <c r="E293" s="6">
        <v>0.454363425925916</v>
      </c>
      <c r="F293" s="1"/>
    </row>
    <row r="294" spans="1:6" ht="12.75">
      <c r="A294">
        <v>528</v>
      </c>
      <c r="B294" s="7">
        <v>50.331623</v>
      </c>
      <c r="C294" s="7">
        <v>6.940932</v>
      </c>
      <c r="D294">
        <v>45</v>
      </c>
      <c r="E294" s="6">
        <v>0.45437499999999</v>
      </c>
      <c r="F294" s="1"/>
    </row>
    <row r="295" spans="1:6" ht="12.75">
      <c r="A295">
        <v>529</v>
      </c>
      <c r="B295" s="7">
        <v>50.33168</v>
      </c>
      <c r="C295" s="7">
        <v>6.940802</v>
      </c>
      <c r="D295">
        <v>32</v>
      </c>
      <c r="E295" s="6">
        <v>0.454386574074064</v>
      </c>
      <c r="F295" s="1"/>
    </row>
    <row r="296" spans="1:6" ht="12.75">
      <c r="A296">
        <v>530</v>
      </c>
      <c r="B296" s="7">
        <v>50.33189</v>
      </c>
      <c r="C296" s="7">
        <v>6.940742</v>
      </c>
      <c r="D296">
        <v>48</v>
      </c>
      <c r="E296" s="6">
        <v>0.454398148148138</v>
      </c>
      <c r="F296" s="1"/>
    </row>
    <row r="297" spans="1:6" ht="12.75">
      <c r="A297">
        <v>531</v>
      </c>
      <c r="B297" s="7">
        <v>50.332092</v>
      </c>
      <c r="C297" s="7">
        <v>6.940737</v>
      </c>
      <c r="D297">
        <v>57</v>
      </c>
      <c r="E297" s="6">
        <v>0.454409722222212</v>
      </c>
      <c r="F297" s="1"/>
    </row>
    <row r="298" spans="1:6" ht="12.75">
      <c r="A298">
        <v>532</v>
      </c>
      <c r="B298" s="7">
        <v>50.33234</v>
      </c>
      <c r="C298" s="7">
        <v>6.940878</v>
      </c>
      <c r="D298">
        <v>74</v>
      </c>
      <c r="E298" s="6">
        <v>0.454421296296286</v>
      </c>
      <c r="F298" s="1"/>
    </row>
    <row r="299" spans="1:6" ht="12.75">
      <c r="A299">
        <v>533</v>
      </c>
      <c r="B299" s="7">
        <v>50.332577</v>
      </c>
      <c r="C299" s="7">
        <v>6.941168</v>
      </c>
      <c r="D299">
        <v>88</v>
      </c>
      <c r="E299" s="6">
        <v>0.45443287037036</v>
      </c>
      <c r="F299" s="1"/>
    </row>
    <row r="300" spans="1:6" ht="12.75">
      <c r="A300">
        <v>534</v>
      </c>
      <c r="B300" s="7">
        <v>50.332767</v>
      </c>
      <c r="C300" s="7">
        <v>6.941415</v>
      </c>
      <c r="D300">
        <v>83</v>
      </c>
      <c r="E300" s="6">
        <v>0.454444444444434</v>
      </c>
      <c r="F300" s="1"/>
    </row>
    <row r="301" spans="1:6" ht="12.75">
      <c r="A301">
        <v>535</v>
      </c>
      <c r="B301" s="7">
        <v>50.332932</v>
      </c>
      <c r="C301" s="7">
        <v>6.941576</v>
      </c>
      <c r="D301">
        <v>77</v>
      </c>
      <c r="E301" s="6">
        <v>0.454456018518508</v>
      </c>
      <c r="F301" s="1"/>
    </row>
    <row r="302" spans="1:6" ht="12.75">
      <c r="A302">
        <v>536</v>
      </c>
      <c r="B302" s="7">
        <v>50.333099</v>
      </c>
      <c r="C302" s="7">
        <v>6.941662</v>
      </c>
      <c r="D302">
        <v>73</v>
      </c>
      <c r="E302" s="6">
        <v>0.454467592592582</v>
      </c>
      <c r="F302" s="1"/>
    </row>
    <row r="303" spans="1:6" ht="12.75">
      <c r="A303">
        <v>537</v>
      </c>
      <c r="B303" s="7">
        <v>50.333279</v>
      </c>
      <c r="C303" s="7">
        <v>6.941645</v>
      </c>
      <c r="D303">
        <v>72</v>
      </c>
      <c r="E303" s="6">
        <v>0.454479166666656</v>
      </c>
      <c r="F303" s="1"/>
    </row>
    <row r="304" spans="1:6" ht="12.75">
      <c r="A304">
        <v>538</v>
      </c>
      <c r="B304" s="7">
        <v>50.333462</v>
      </c>
      <c r="C304" s="7">
        <v>6.94148</v>
      </c>
      <c r="D304">
        <v>76</v>
      </c>
      <c r="E304" s="6">
        <v>0.45449074074073</v>
      </c>
      <c r="F304" s="1"/>
    </row>
    <row r="305" spans="1:6" ht="12.75">
      <c r="A305">
        <v>539</v>
      </c>
      <c r="B305" s="7">
        <v>50.333626</v>
      </c>
      <c r="C305" s="7">
        <v>6.941295</v>
      </c>
      <c r="D305">
        <v>78</v>
      </c>
      <c r="E305" s="6">
        <v>0.454502314814804</v>
      </c>
      <c r="F305" s="1"/>
    </row>
    <row r="306" spans="1:6" ht="12.75">
      <c r="A306">
        <v>540</v>
      </c>
      <c r="B306" s="7">
        <v>50.333748</v>
      </c>
      <c r="C306" s="7">
        <v>6.941028</v>
      </c>
      <c r="D306">
        <v>79</v>
      </c>
      <c r="E306" s="6">
        <v>0.454513888888878</v>
      </c>
      <c r="F306" s="1"/>
    </row>
    <row r="307" spans="1:6" ht="12.75">
      <c r="A307">
        <v>541</v>
      </c>
      <c r="B307" s="7">
        <v>50.333817</v>
      </c>
      <c r="C307" s="7">
        <v>6.940722</v>
      </c>
      <c r="D307">
        <v>75</v>
      </c>
      <c r="E307" s="6">
        <v>0.454525462962952</v>
      </c>
      <c r="F307" s="1"/>
    </row>
    <row r="308" spans="1:6" ht="12.75">
      <c r="A308">
        <v>542</v>
      </c>
      <c r="B308" s="7">
        <v>50.333805</v>
      </c>
      <c r="C308" s="7">
        <v>6.940341</v>
      </c>
      <c r="D308">
        <v>78</v>
      </c>
      <c r="E308" s="6">
        <v>0.454537037037026</v>
      </c>
      <c r="F308" s="1"/>
    </row>
    <row r="309" spans="1:6" ht="12.75">
      <c r="A309">
        <v>543</v>
      </c>
      <c r="B309" s="7">
        <v>50.333683</v>
      </c>
      <c r="C309" s="7">
        <v>6.939838</v>
      </c>
      <c r="D309">
        <v>96</v>
      </c>
      <c r="E309" s="6">
        <v>0.4545486111111</v>
      </c>
      <c r="F309" s="1"/>
    </row>
    <row r="310" spans="1:6" ht="12.75">
      <c r="A310">
        <v>544</v>
      </c>
      <c r="B310" s="7">
        <v>50.333569</v>
      </c>
      <c r="C310" s="7">
        <v>6.939384</v>
      </c>
      <c r="D310">
        <v>99</v>
      </c>
      <c r="E310" s="6">
        <v>0.454560185185174</v>
      </c>
      <c r="F310" s="1"/>
    </row>
    <row r="311" spans="1:6" ht="12.75">
      <c r="A311">
        <v>545</v>
      </c>
      <c r="B311" s="7">
        <v>50.333469</v>
      </c>
      <c r="C311" s="7">
        <v>6.939028</v>
      </c>
      <c r="D311">
        <v>84</v>
      </c>
      <c r="E311" s="6">
        <v>0.454571759259249</v>
      </c>
      <c r="F311" s="1"/>
    </row>
    <row r="312" spans="1:6" ht="12.75">
      <c r="A312">
        <v>546</v>
      </c>
      <c r="B312" s="7">
        <v>50.333378</v>
      </c>
      <c r="C312" s="7">
        <v>6.93875</v>
      </c>
      <c r="D312">
        <v>75</v>
      </c>
      <c r="E312" s="6">
        <v>0.454583333333323</v>
      </c>
      <c r="F312" s="1"/>
    </row>
    <row r="313" spans="1:6" ht="12.75">
      <c r="A313">
        <v>547</v>
      </c>
      <c r="B313" s="7">
        <v>50.333282</v>
      </c>
      <c r="C313" s="7">
        <v>6.938549</v>
      </c>
      <c r="D313">
        <v>63</v>
      </c>
      <c r="E313" s="6">
        <v>0.454594907407397</v>
      </c>
      <c r="F313" s="1"/>
    </row>
    <row r="314" spans="1:6" ht="12.75">
      <c r="A314">
        <v>548</v>
      </c>
      <c r="B314" s="7">
        <v>50.333157</v>
      </c>
      <c r="C314" s="7">
        <v>6.938438</v>
      </c>
      <c r="D314">
        <v>59</v>
      </c>
      <c r="E314" s="6">
        <v>0.454606481481471</v>
      </c>
      <c r="F314" s="1"/>
    </row>
    <row r="315" spans="1:6" ht="12.75">
      <c r="A315">
        <v>549</v>
      </c>
      <c r="B315" s="7">
        <v>50.333004</v>
      </c>
      <c r="C315" s="7">
        <v>6.938468</v>
      </c>
      <c r="D315">
        <v>47</v>
      </c>
      <c r="E315" s="6">
        <v>0.454618055555545</v>
      </c>
      <c r="F315" s="1"/>
    </row>
    <row r="316" spans="1:6" ht="12.75">
      <c r="A316">
        <v>550</v>
      </c>
      <c r="B316" s="7">
        <v>50.332844</v>
      </c>
      <c r="C316" s="7">
        <v>6.938657</v>
      </c>
      <c r="D316">
        <v>55</v>
      </c>
      <c r="E316" s="6">
        <v>0.454629629629619</v>
      </c>
      <c r="F316" s="1"/>
    </row>
    <row r="317" spans="1:6" ht="12.75">
      <c r="A317">
        <v>551</v>
      </c>
      <c r="B317" s="7">
        <v>50.332733</v>
      </c>
      <c r="C317" s="7">
        <v>6.938945</v>
      </c>
      <c r="D317">
        <v>71</v>
      </c>
      <c r="E317" s="6">
        <v>0.454641203703693</v>
      </c>
      <c r="F317" s="1"/>
    </row>
    <row r="318" spans="1:6" ht="12.75">
      <c r="A318">
        <v>552</v>
      </c>
      <c r="B318" s="7">
        <v>50.332668</v>
      </c>
      <c r="C318" s="7">
        <v>6.939255</v>
      </c>
      <c r="D318">
        <v>78</v>
      </c>
      <c r="E318" s="6">
        <v>0.454652777777767</v>
      </c>
      <c r="F318" s="1"/>
    </row>
    <row r="319" spans="1:6" ht="12.75">
      <c r="A319">
        <v>553</v>
      </c>
      <c r="B319" s="7">
        <v>50.332607</v>
      </c>
      <c r="C319" s="7">
        <v>6.939559</v>
      </c>
      <c r="D319">
        <v>72</v>
      </c>
      <c r="E319" s="6">
        <v>0.454664351851841</v>
      </c>
      <c r="F319" s="1"/>
    </row>
    <row r="320" spans="1:6" ht="12.75">
      <c r="A320">
        <v>554</v>
      </c>
      <c r="B320" s="7">
        <v>50.332523</v>
      </c>
      <c r="C320" s="7">
        <v>6.939802</v>
      </c>
      <c r="D320">
        <v>62</v>
      </c>
      <c r="E320" s="6">
        <v>0.454675925925915</v>
      </c>
      <c r="F320" s="1"/>
    </row>
    <row r="321" spans="1:6" ht="12.75">
      <c r="A321">
        <v>555</v>
      </c>
      <c r="B321" s="7">
        <v>50.332405</v>
      </c>
      <c r="C321" s="7">
        <v>6.939965</v>
      </c>
      <c r="D321">
        <v>59</v>
      </c>
      <c r="E321" s="6">
        <v>0.454687499999989</v>
      </c>
      <c r="F321" s="1"/>
    </row>
    <row r="322" spans="1:6" ht="12.75">
      <c r="A322">
        <v>556</v>
      </c>
      <c r="B322" s="7">
        <v>50.332222</v>
      </c>
      <c r="C322" s="7">
        <v>6.940037</v>
      </c>
      <c r="D322">
        <v>72</v>
      </c>
      <c r="E322" s="6">
        <v>0.454699074074063</v>
      </c>
      <c r="F322" s="1"/>
    </row>
    <row r="323" spans="1:6" ht="12.75">
      <c r="A323">
        <v>557</v>
      </c>
      <c r="B323" s="7">
        <v>50.332027</v>
      </c>
      <c r="C323" s="7">
        <v>6.940042</v>
      </c>
      <c r="D323">
        <v>82</v>
      </c>
      <c r="E323" s="6">
        <v>0.454710648148137</v>
      </c>
      <c r="F323" s="1"/>
    </row>
    <row r="324" spans="1:6" ht="12.75">
      <c r="A324">
        <v>558</v>
      </c>
      <c r="B324" s="7">
        <v>50.331791</v>
      </c>
      <c r="C324" s="7">
        <v>6.939991</v>
      </c>
      <c r="D324">
        <v>102</v>
      </c>
      <c r="E324" s="6">
        <v>0.454722222222211</v>
      </c>
      <c r="F324" s="1"/>
    </row>
    <row r="325" spans="1:6" ht="12.75">
      <c r="A325">
        <v>559</v>
      </c>
      <c r="B325" s="7">
        <v>50.331512</v>
      </c>
      <c r="C325" s="7">
        <v>6.939919</v>
      </c>
      <c r="D325">
        <v>118</v>
      </c>
      <c r="E325" s="6">
        <v>0.454733796296285</v>
      </c>
      <c r="F325" s="1"/>
    </row>
    <row r="326" spans="1:6" ht="12.75">
      <c r="A326">
        <v>560</v>
      </c>
      <c r="B326" s="7">
        <v>50.331196</v>
      </c>
      <c r="C326" s="7">
        <v>6.939826</v>
      </c>
      <c r="D326">
        <v>134</v>
      </c>
      <c r="E326" s="6">
        <v>0.454745370370359</v>
      </c>
      <c r="F326" s="1"/>
    </row>
    <row r="327" spans="1:6" ht="12.75">
      <c r="A327">
        <v>561</v>
      </c>
      <c r="B327" s="7">
        <v>50.330849</v>
      </c>
      <c r="C327" s="7">
        <v>6.939718</v>
      </c>
      <c r="D327">
        <v>143</v>
      </c>
      <c r="E327" s="6">
        <v>0.454756944444433</v>
      </c>
      <c r="F327" s="1"/>
    </row>
    <row r="328" spans="1:6" ht="12.75">
      <c r="A328">
        <v>562</v>
      </c>
      <c r="B328" s="7">
        <v>50.330509</v>
      </c>
      <c r="C328" s="7">
        <v>6.939597</v>
      </c>
      <c r="D328">
        <v>130</v>
      </c>
      <c r="E328" s="6">
        <v>0.454768518518507</v>
      </c>
      <c r="F328" s="1"/>
    </row>
    <row r="329" spans="1:6" ht="12.75">
      <c r="A329">
        <v>563</v>
      </c>
      <c r="B329" s="7">
        <v>50.330208</v>
      </c>
      <c r="C329" s="7">
        <v>6.93947</v>
      </c>
      <c r="D329">
        <v>115</v>
      </c>
      <c r="E329" s="6">
        <v>0.454780092592581</v>
      </c>
      <c r="F329" s="1"/>
    </row>
    <row r="330" spans="1:6" ht="12.75">
      <c r="A330">
        <v>564</v>
      </c>
      <c r="B330" s="7">
        <v>50.329937</v>
      </c>
      <c r="C330" s="7">
        <v>6.93935</v>
      </c>
      <c r="D330">
        <v>104</v>
      </c>
      <c r="E330" s="6">
        <v>0.454791666666655</v>
      </c>
      <c r="F330" s="1"/>
    </row>
    <row r="331" spans="1:6" ht="12.75">
      <c r="A331">
        <v>565</v>
      </c>
      <c r="B331" s="7">
        <v>50.329704</v>
      </c>
      <c r="C331" s="7">
        <v>6.939239</v>
      </c>
      <c r="D331">
        <v>88</v>
      </c>
      <c r="E331" s="6">
        <v>0.454803240740729</v>
      </c>
      <c r="F331" s="1"/>
    </row>
    <row r="332" spans="1:6" ht="12.75">
      <c r="A332">
        <v>566</v>
      </c>
      <c r="B332" s="7">
        <v>50.32951</v>
      </c>
      <c r="C332" s="7">
        <v>6.93914</v>
      </c>
      <c r="D332">
        <v>74</v>
      </c>
      <c r="E332" s="6">
        <v>0.454814814814803</v>
      </c>
      <c r="F332" s="1"/>
    </row>
    <row r="333" spans="1:6" ht="12.75">
      <c r="A333">
        <v>567</v>
      </c>
      <c r="B333" s="7">
        <v>50.329357</v>
      </c>
      <c r="C333" s="7">
        <v>6.939037</v>
      </c>
      <c r="D333">
        <v>60</v>
      </c>
      <c r="E333" s="6">
        <v>0.454826388888877</v>
      </c>
      <c r="F333" s="1"/>
    </row>
    <row r="334" spans="1:6" ht="12.75">
      <c r="A334">
        <v>568</v>
      </c>
      <c r="B334" s="7">
        <v>50.329235</v>
      </c>
      <c r="C334" s="7">
        <v>6.938908</v>
      </c>
      <c r="D334">
        <v>56</v>
      </c>
      <c r="E334" s="6">
        <v>0.454837962962951</v>
      </c>
      <c r="F334" s="1"/>
    </row>
    <row r="335" spans="1:6" ht="12.75">
      <c r="A335">
        <v>569</v>
      </c>
      <c r="B335" s="7">
        <v>50.329166</v>
      </c>
      <c r="C335" s="7">
        <v>6.938695</v>
      </c>
      <c r="D335">
        <v>62</v>
      </c>
      <c r="E335" s="6">
        <v>0.454849537037025</v>
      </c>
      <c r="F335" s="1"/>
    </row>
    <row r="336" spans="1:6" ht="12.75">
      <c r="A336">
        <v>570</v>
      </c>
      <c r="B336" s="7">
        <v>50.329128</v>
      </c>
      <c r="C336" s="7">
        <v>6.938453</v>
      </c>
      <c r="D336">
        <v>63</v>
      </c>
      <c r="E336" s="6">
        <v>0.4548611111111</v>
      </c>
      <c r="F336" s="1"/>
    </row>
    <row r="337" spans="1:6" ht="12.75">
      <c r="A337">
        <v>571</v>
      </c>
      <c r="B337" s="7">
        <v>50.329163</v>
      </c>
      <c r="C337" s="7">
        <v>6.938199</v>
      </c>
      <c r="D337">
        <v>59</v>
      </c>
      <c r="E337" s="6">
        <v>0.454872685185174</v>
      </c>
      <c r="F337" s="1"/>
    </row>
    <row r="338" spans="1:6" ht="12.75">
      <c r="A338">
        <v>572</v>
      </c>
      <c r="B338" s="7">
        <v>50.329273</v>
      </c>
      <c r="C338" s="7">
        <v>6.937984</v>
      </c>
      <c r="D338">
        <v>54</v>
      </c>
      <c r="E338" s="6">
        <v>0.454884259259248</v>
      </c>
      <c r="F338" s="1"/>
    </row>
    <row r="339" spans="1:6" ht="12.75">
      <c r="A339">
        <v>573</v>
      </c>
      <c r="B339" s="7">
        <v>50.329479</v>
      </c>
      <c r="C339" s="7">
        <v>6.937851</v>
      </c>
      <c r="D339">
        <v>62</v>
      </c>
      <c r="E339" s="6">
        <v>0.454895833333322</v>
      </c>
      <c r="F339" s="1"/>
    </row>
    <row r="340" spans="1:6" ht="12.75">
      <c r="A340">
        <v>574</v>
      </c>
      <c r="B340" s="7">
        <v>50.329727</v>
      </c>
      <c r="C340" s="7">
        <v>6.937833</v>
      </c>
      <c r="D340">
        <v>69</v>
      </c>
      <c r="E340" s="6">
        <v>0.454907407407396</v>
      </c>
      <c r="F340" s="1"/>
    </row>
    <row r="341" spans="1:6" ht="12.75">
      <c r="A341">
        <v>575</v>
      </c>
      <c r="B341" s="7">
        <v>50.329994</v>
      </c>
      <c r="C341" s="7">
        <v>6.937932</v>
      </c>
      <c r="D341">
        <v>82</v>
      </c>
      <c r="E341" s="6">
        <v>0.45491898148147</v>
      </c>
      <c r="F341" s="1"/>
    </row>
    <row r="342" spans="1:6" ht="12.75">
      <c r="A342">
        <v>576</v>
      </c>
      <c r="B342" s="7">
        <v>50.330261</v>
      </c>
      <c r="C342" s="7">
        <v>6.938076</v>
      </c>
      <c r="D342">
        <v>95</v>
      </c>
      <c r="E342" s="6">
        <v>0.454930555555544</v>
      </c>
      <c r="F342" s="1"/>
    </row>
    <row r="343" spans="1:6" ht="12.75">
      <c r="A343">
        <v>577</v>
      </c>
      <c r="B343" s="7">
        <v>50.330559</v>
      </c>
      <c r="C343" s="7">
        <v>6.938302</v>
      </c>
      <c r="D343">
        <v>114</v>
      </c>
      <c r="E343" s="6">
        <v>0.454942129629618</v>
      </c>
      <c r="F343" s="1"/>
    </row>
    <row r="344" spans="1:6" ht="12.75">
      <c r="A344">
        <v>578</v>
      </c>
      <c r="B344" s="7">
        <v>50.330837</v>
      </c>
      <c r="C344" s="7">
        <v>6.938473</v>
      </c>
      <c r="D344">
        <v>114</v>
      </c>
      <c r="E344" s="6">
        <v>0.454953703703692</v>
      </c>
      <c r="F344" s="1"/>
    </row>
    <row r="345" spans="1:6" ht="12.75">
      <c r="A345">
        <v>579</v>
      </c>
      <c r="B345" s="7">
        <v>50.3311</v>
      </c>
      <c r="C345" s="7">
        <v>6.938637</v>
      </c>
      <c r="D345">
        <v>105</v>
      </c>
      <c r="E345" s="6">
        <v>0.454965277777766</v>
      </c>
      <c r="F345" s="1"/>
    </row>
    <row r="346" spans="1:6" ht="12.75">
      <c r="A346">
        <v>580</v>
      </c>
      <c r="B346" s="7">
        <v>50.331333</v>
      </c>
      <c r="C346" s="7">
        <v>6.938752</v>
      </c>
      <c r="D346">
        <v>97</v>
      </c>
      <c r="E346" s="6">
        <v>0.45497685185184</v>
      </c>
      <c r="F346" s="1"/>
    </row>
    <row r="347" spans="1:6" ht="12.75">
      <c r="A347">
        <v>581</v>
      </c>
      <c r="B347" s="7">
        <v>50.331543</v>
      </c>
      <c r="C347" s="7">
        <v>6.938788</v>
      </c>
      <c r="D347">
        <v>88</v>
      </c>
      <c r="E347" s="6">
        <v>0.454988425925914</v>
      </c>
      <c r="F347" s="1"/>
    </row>
    <row r="348" spans="1:6" ht="12.75">
      <c r="A348">
        <v>582</v>
      </c>
      <c r="B348" s="7">
        <v>50.331722</v>
      </c>
      <c r="C348" s="7">
        <v>6.938708</v>
      </c>
      <c r="D348">
        <v>80</v>
      </c>
      <c r="E348" s="6">
        <v>0.454999999999988</v>
      </c>
      <c r="F348" s="1"/>
    </row>
    <row r="349" spans="1:6" ht="12.75">
      <c r="A349">
        <v>583</v>
      </c>
      <c r="B349" s="7">
        <v>50.331871</v>
      </c>
      <c r="C349" s="7">
        <v>6.938475</v>
      </c>
      <c r="D349">
        <v>80</v>
      </c>
      <c r="E349" s="6">
        <v>0.455011574074062</v>
      </c>
      <c r="F349" s="1"/>
    </row>
    <row r="350" spans="1:6" ht="12.75">
      <c r="A350">
        <v>584</v>
      </c>
      <c r="B350" s="7">
        <v>50.332008</v>
      </c>
      <c r="C350" s="7">
        <v>6.938207</v>
      </c>
      <c r="D350">
        <v>87</v>
      </c>
      <c r="E350" s="6">
        <v>0.455023148148136</v>
      </c>
      <c r="F350" s="1"/>
    </row>
    <row r="351" spans="1:6" ht="12.75">
      <c r="A351">
        <v>585</v>
      </c>
      <c r="B351" s="7">
        <v>50.332066</v>
      </c>
      <c r="C351" s="7">
        <v>6.937747</v>
      </c>
      <c r="D351">
        <v>100</v>
      </c>
      <c r="E351" s="6">
        <v>0.45503472222221</v>
      </c>
      <c r="F351" s="1"/>
    </row>
    <row r="352" spans="1:6" ht="12.75">
      <c r="A352">
        <v>586</v>
      </c>
      <c r="B352" s="7">
        <v>50.332096</v>
      </c>
      <c r="C352" s="7">
        <v>6.937272</v>
      </c>
      <c r="D352">
        <v>97</v>
      </c>
      <c r="E352" s="6">
        <v>0.455046296296284</v>
      </c>
      <c r="F352" s="1"/>
    </row>
    <row r="353" spans="1:6" ht="12.75">
      <c r="A353">
        <v>587</v>
      </c>
      <c r="B353" s="7">
        <v>50.332169</v>
      </c>
      <c r="C353" s="7">
        <v>6.936925</v>
      </c>
      <c r="D353">
        <v>85</v>
      </c>
      <c r="E353" s="6">
        <v>0.455057870370358</v>
      </c>
      <c r="F353" s="1"/>
    </row>
    <row r="354" spans="1:6" ht="12.75">
      <c r="A354">
        <v>588</v>
      </c>
      <c r="B354" s="7">
        <v>50.33226</v>
      </c>
      <c r="C354" s="7">
        <v>6.936632</v>
      </c>
      <c r="D354">
        <v>80</v>
      </c>
      <c r="E354" s="6">
        <v>0.455069444444432</v>
      </c>
      <c r="F354" s="1"/>
    </row>
    <row r="355" spans="1:6" ht="12.75">
      <c r="A355">
        <v>589</v>
      </c>
      <c r="B355" s="7">
        <v>50.332378</v>
      </c>
      <c r="C355" s="7">
        <v>6.936387</v>
      </c>
      <c r="D355">
        <v>76</v>
      </c>
      <c r="E355" s="6">
        <v>0.455081018518506</v>
      </c>
      <c r="F355" s="1"/>
    </row>
    <row r="356" spans="1:6" ht="12.75">
      <c r="A356">
        <v>590</v>
      </c>
      <c r="B356" s="7">
        <v>50.332531</v>
      </c>
      <c r="C356" s="7">
        <v>6.936205</v>
      </c>
      <c r="D356">
        <v>78</v>
      </c>
      <c r="E356" s="6">
        <v>0.45509259259258</v>
      </c>
      <c r="F356" s="1"/>
    </row>
    <row r="357" spans="1:6" ht="12.75">
      <c r="A357">
        <v>591</v>
      </c>
      <c r="B357" s="7">
        <v>50.332745</v>
      </c>
      <c r="C357" s="7">
        <v>6.93614</v>
      </c>
      <c r="D357">
        <v>76</v>
      </c>
      <c r="E357" s="6">
        <v>0.455104166666654</v>
      </c>
      <c r="F357" s="1"/>
    </row>
    <row r="358" spans="1:6" ht="12.75">
      <c r="A358">
        <v>592</v>
      </c>
      <c r="B358" s="7">
        <v>50.333008</v>
      </c>
      <c r="C358" s="7">
        <v>6.936268</v>
      </c>
      <c r="D358">
        <v>80</v>
      </c>
      <c r="E358" s="6">
        <v>0.455115740740728</v>
      </c>
      <c r="F358" s="1"/>
    </row>
    <row r="359" spans="1:6" ht="12.75">
      <c r="A359">
        <v>593</v>
      </c>
      <c r="B359" s="7">
        <v>50.33326</v>
      </c>
      <c r="C359" s="7">
        <v>6.936503</v>
      </c>
      <c r="D359">
        <v>89</v>
      </c>
      <c r="E359" s="6">
        <v>0.455127314814802</v>
      </c>
      <c r="F359" s="1"/>
    </row>
    <row r="360" spans="1:6" ht="12.75">
      <c r="A360">
        <v>594</v>
      </c>
      <c r="B360" s="7">
        <v>50.333504</v>
      </c>
      <c r="C360" s="7">
        <v>6.936877</v>
      </c>
      <c r="D360">
        <v>108</v>
      </c>
      <c r="E360" s="6">
        <v>0.455138888888876</v>
      </c>
      <c r="F360" s="1"/>
    </row>
    <row r="361" spans="1:6" ht="12.75">
      <c r="A361">
        <v>595</v>
      </c>
      <c r="B361" s="7">
        <v>50.333763</v>
      </c>
      <c r="C361" s="7">
        <v>6.937292</v>
      </c>
      <c r="D361">
        <v>126</v>
      </c>
      <c r="E361" s="6">
        <v>0.455150462962951</v>
      </c>
      <c r="F361" s="1"/>
    </row>
    <row r="362" spans="1:6" ht="12.75">
      <c r="A362">
        <v>596</v>
      </c>
      <c r="B362" s="7">
        <v>50.334049</v>
      </c>
      <c r="C362" s="7">
        <v>6.937692</v>
      </c>
      <c r="D362">
        <v>141</v>
      </c>
      <c r="E362" s="6">
        <v>0.455162037037025</v>
      </c>
      <c r="F362" s="1"/>
    </row>
    <row r="363" spans="1:6" ht="12.75">
      <c r="A363">
        <v>597</v>
      </c>
      <c r="B363" s="7">
        <v>50.334358</v>
      </c>
      <c r="C363" s="7">
        <v>6.938105</v>
      </c>
      <c r="D363">
        <v>155</v>
      </c>
      <c r="E363" s="6">
        <v>0.455173611111099</v>
      </c>
      <c r="F363" s="1"/>
    </row>
    <row r="364" spans="1:6" ht="12.75">
      <c r="A364">
        <v>598</v>
      </c>
      <c r="B364" s="7">
        <v>50.334663</v>
      </c>
      <c r="C364" s="7">
        <v>6.938505</v>
      </c>
      <c r="D364">
        <v>153</v>
      </c>
      <c r="E364" s="6">
        <v>0.455185185185173</v>
      </c>
      <c r="F364" s="1"/>
    </row>
    <row r="365" spans="1:6" ht="12.75">
      <c r="A365">
        <v>599</v>
      </c>
      <c r="B365" s="7">
        <v>50.334953</v>
      </c>
      <c r="C365" s="7">
        <v>6.938883</v>
      </c>
      <c r="D365">
        <v>144</v>
      </c>
      <c r="E365" s="6">
        <v>0.455196759259247</v>
      </c>
      <c r="F365" s="1"/>
    </row>
    <row r="366" spans="1:6" ht="12.75">
      <c r="A366">
        <v>600</v>
      </c>
      <c r="B366" s="7">
        <v>50.33522</v>
      </c>
      <c r="C366" s="7">
        <v>6.939247</v>
      </c>
      <c r="D366">
        <v>137</v>
      </c>
      <c r="E366" s="6">
        <v>0.455208333333321</v>
      </c>
      <c r="F366" s="1"/>
    </row>
    <row r="367" spans="1:6" ht="12.75">
      <c r="A367">
        <v>601</v>
      </c>
      <c r="B367" s="7">
        <v>50.335472</v>
      </c>
      <c r="C367" s="7">
        <v>6.939618</v>
      </c>
      <c r="D367">
        <v>137</v>
      </c>
      <c r="E367" s="6">
        <v>0.455219907407395</v>
      </c>
      <c r="F367" s="1"/>
    </row>
    <row r="368" spans="1:6" ht="12.75">
      <c r="A368">
        <v>602</v>
      </c>
      <c r="B368" s="7">
        <v>50.335682</v>
      </c>
      <c r="C368" s="7">
        <v>6.94007</v>
      </c>
      <c r="D368">
        <v>138</v>
      </c>
      <c r="E368" s="6">
        <v>0.455231481481469</v>
      </c>
      <c r="F368" s="1"/>
    </row>
    <row r="369" spans="1:6" ht="12.75">
      <c r="A369">
        <v>603</v>
      </c>
      <c r="B369" s="7">
        <v>50.335857</v>
      </c>
      <c r="C369" s="7">
        <v>6.940572</v>
      </c>
      <c r="D369">
        <v>141</v>
      </c>
      <c r="E369" s="6">
        <v>0.455243055555543</v>
      </c>
      <c r="F369" s="1"/>
    </row>
    <row r="370" spans="1:6" ht="12.75">
      <c r="A370">
        <v>604</v>
      </c>
      <c r="B370" s="7">
        <v>50.335995</v>
      </c>
      <c r="C370" s="7">
        <v>6.941135</v>
      </c>
      <c r="D370">
        <v>147</v>
      </c>
      <c r="E370" s="6">
        <v>0.455254629629617</v>
      </c>
      <c r="F370" s="1"/>
    </row>
    <row r="371" spans="1:6" ht="12.75">
      <c r="A371">
        <v>605</v>
      </c>
      <c r="B371" s="7">
        <v>50.336094</v>
      </c>
      <c r="C371" s="7">
        <v>6.941767</v>
      </c>
      <c r="D371">
        <v>157</v>
      </c>
      <c r="E371" s="6">
        <v>0.455266203703691</v>
      </c>
      <c r="F371" s="1"/>
    </row>
    <row r="372" spans="1:6" ht="12.75">
      <c r="A372">
        <v>606</v>
      </c>
      <c r="B372" s="7">
        <v>50.336174</v>
      </c>
      <c r="C372" s="7">
        <v>6.942457</v>
      </c>
      <c r="D372">
        <v>171</v>
      </c>
      <c r="E372" s="6">
        <v>0.455277777777765</v>
      </c>
      <c r="F372" s="1"/>
    </row>
    <row r="373" spans="1:6" ht="12.75">
      <c r="A373">
        <v>607</v>
      </c>
      <c r="B373" s="7">
        <v>50.336262</v>
      </c>
      <c r="C373" s="7">
        <v>6.943151</v>
      </c>
      <c r="D373">
        <v>176</v>
      </c>
      <c r="E373" s="6">
        <v>0.455289351851839</v>
      </c>
      <c r="F373" s="1"/>
    </row>
    <row r="374" spans="1:6" ht="12.75">
      <c r="A374">
        <v>608</v>
      </c>
      <c r="B374" s="7">
        <v>50.336346</v>
      </c>
      <c r="C374" s="7">
        <v>6.943823</v>
      </c>
      <c r="D374">
        <v>165</v>
      </c>
      <c r="E374" s="6">
        <v>0.455300925925913</v>
      </c>
      <c r="F374" s="1"/>
    </row>
    <row r="375" spans="1:6" ht="12.75">
      <c r="A375">
        <v>609</v>
      </c>
      <c r="B375" s="7">
        <v>50.336418</v>
      </c>
      <c r="C375" s="7">
        <v>6.944435</v>
      </c>
      <c r="D375">
        <v>148</v>
      </c>
      <c r="E375" s="6">
        <v>0.455312499999987</v>
      </c>
      <c r="F375" s="1"/>
    </row>
    <row r="376" spans="1:6" ht="12.75">
      <c r="A376">
        <v>610</v>
      </c>
      <c r="B376" s="7">
        <v>50.336491</v>
      </c>
      <c r="C376" s="7">
        <v>6.944963</v>
      </c>
      <c r="D376">
        <v>127</v>
      </c>
      <c r="E376" s="6">
        <v>0.455324074074061</v>
      </c>
      <c r="F376" s="1"/>
    </row>
    <row r="377" spans="1:6" ht="12.75">
      <c r="A377">
        <v>611</v>
      </c>
      <c r="B377" s="7">
        <v>50.336555</v>
      </c>
      <c r="C377" s="7">
        <v>6.945394</v>
      </c>
      <c r="D377">
        <v>101</v>
      </c>
      <c r="E377" s="6">
        <v>0.455335648148135</v>
      </c>
      <c r="F377" s="1"/>
    </row>
    <row r="378" spans="1:6" ht="12.75">
      <c r="A378">
        <v>612</v>
      </c>
      <c r="B378" s="7">
        <v>50.336613</v>
      </c>
      <c r="C378" s="7">
        <v>6.945734</v>
      </c>
      <c r="D378">
        <v>80</v>
      </c>
      <c r="E378" s="6">
        <v>0.455347222222209</v>
      </c>
      <c r="F378" s="1"/>
    </row>
    <row r="379" spans="1:6" ht="12.75">
      <c r="A379">
        <v>613</v>
      </c>
      <c r="B379" s="7">
        <v>50.336666</v>
      </c>
      <c r="C379" s="7">
        <v>6.946012</v>
      </c>
      <c r="D379">
        <v>73</v>
      </c>
      <c r="E379" s="6">
        <v>0.455358796296283</v>
      </c>
      <c r="F379" s="1"/>
    </row>
    <row r="380" spans="1:6" ht="12.75">
      <c r="A380">
        <v>614</v>
      </c>
      <c r="B380" s="7">
        <v>50.336723</v>
      </c>
      <c r="C380" s="7">
        <v>6.946229</v>
      </c>
      <c r="D380">
        <v>61</v>
      </c>
      <c r="E380" s="6">
        <v>0.455370370370357</v>
      </c>
      <c r="F380" s="1"/>
    </row>
    <row r="381" spans="1:6" ht="12.75">
      <c r="A381">
        <v>615</v>
      </c>
      <c r="B381" s="7">
        <v>50.336796</v>
      </c>
      <c r="C381" s="7">
        <v>6.946353</v>
      </c>
      <c r="D381">
        <v>52</v>
      </c>
      <c r="E381" s="6">
        <v>0.455381944444431</v>
      </c>
      <c r="F381" s="1"/>
    </row>
    <row r="382" spans="1:6" ht="12.75">
      <c r="A382">
        <v>616</v>
      </c>
      <c r="B382" s="7">
        <v>50.336918</v>
      </c>
      <c r="C382" s="7">
        <v>6.946383</v>
      </c>
      <c r="D382">
        <v>49</v>
      </c>
      <c r="E382" s="6">
        <v>0.455393518518505</v>
      </c>
      <c r="F382" s="1"/>
    </row>
    <row r="383" spans="1:6" ht="12.75">
      <c r="A383">
        <v>617</v>
      </c>
      <c r="B383" s="7">
        <v>50.337067</v>
      </c>
      <c r="C383" s="7">
        <v>6.946402</v>
      </c>
      <c r="D383">
        <v>58</v>
      </c>
      <c r="E383" s="6">
        <v>0.455405092592579</v>
      </c>
      <c r="F383" s="1"/>
    </row>
    <row r="384" spans="1:6" ht="12.75">
      <c r="A384">
        <v>618</v>
      </c>
      <c r="B384" s="7">
        <v>50.337208</v>
      </c>
      <c r="C384" s="7">
        <v>6.94649</v>
      </c>
      <c r="D384">
        <v>62</v>
      </c>
      <c r="E384" s="6">
        <v>0.455416666666653</v>
      </c>
      <c r="F384" s="1"/>
    </row>
    <row r="385" spans="1:6" ht="12.75">
      <c r="A385">
        <v>619</v>
      </c>
      <c r="B385" s="7">
        <v>50.33733</v>
      </c>
      <c r="C385" s="7">
        <v>6.94669</v>
      </c>
      <c r="D385">
        <v>76</v>
      </c>
      <c r="E385" s="6">
        <v>0.455428240740727</v>
      </c>
      <c r="F385" s="1"/>
    </row>
    <row r="386" spans="1:6" ht="12.75">
      <c r="A386">
        <v>620</v>
      </c>
      <c r="B386" s="7">
        <v>50.337433</v>
      </c>
      <c r="C386" s="7">
        <v>6.94699</v>
      </c>
      <c r="D386">
        <v>92</v>
      </c>
      <c r="E386" s="6">
        <v>0.455439814814802</v>
      </c>
      <c r="F386" s="1"/>
    </row>
    <row r="387" spans="1:6" ht="12.75">
      <c r="A387">
        <v>621</v>
      </c>
      <c r="B387" s="7">
        <v>50.337505</v>
      </c>
      <c r="C387" s="7">
        <v>6.947392</v>
      </c>
      <c r="D387">
        <v>108</v>
      </c>
      <c r="E387" s="6">
        <v>0.455451388888876</v>
      </c>
      <c r="F387" s="1"/>
    </row>
    <row r="388" spans="1:6" ht="12.75">
      <c r="A388">
        <v>622</v>
      </c>
      <c r="B388" s="7">
        <v>50.337563</v>
      </c>
      <c r="C388" s="7">
        <v>6.947866</v>
      </c>
      <c r="D388">
        <v>123</v>
      </c>
      <c r="E388" s="6">
        <v>0.45546296296295</v>
      </c>
      <c r="F388" s="1"/>
    </row>
    <row r="389" spans="1:6" ht="12.75">
      <c r="A389">
        <v>623</v>
      </c>
      <c r="B389" s="7">
        <v>50.33762</v>
      </c>
      <c r="C389" s="7">
        <v>6.948335</v>
      </c>
      <c r="D389">
        <v>116</v>
      </c>
      <c r="E389" s="6">
        <v>0.455474537037024</v>
      </c>
      <c r="F389" s="1"/>
    </row>
    <row r="390" spans="1:6" ht="12.75">
      <c r="A390">
        <v>624</v>
      </c>
      <c r="B390" s="7">
        <v>50.337673</v>
      </c>
      <c r="C390" s="7">
        <v>6.94876</v>
      </c>
      <c r="D390">
        <v>103</v>
      </c>
      <c r="E390" s="6">
        <v>0.455486111111098</v>
      </c>
      <c r="F390" s="1"/>
    </row>
    <row r="391" spans="1:6" ht="12.75">
      <c r="A391">
        <v>625</v>
      </c>
      <c r="B391" s="7">
        <v>50.337715</v>
      </c>
      <c r="C391" s="7">
        <v>6.949121</v>
      </c>
      <c r="D391">
        <v>85</v>
      </c>
      <c r="E391" s="6">
        <v>0.455497685185172</v>
      </c>
      <c r="F391" s="1"/>
    </row>
    <row r="392" spans="1:6" ht="12.75">
      <c r="A392">
        <v>626</v>
      </c>
      <c r="B392" s="7">
        <v>50.337734</v>
      </c>
      <c r="C392" s="7">
        <v>6.949419</v>
      </c>
      <c r="D392">
        <v>69</v>
      </c>
      <c r="E392" s="6">
        <v>0.455509259259246</v>
      </c>
      <c r="F392" s="1"/>
    </row>
    <row r="393" spans="1:6" ht="12.75">
      <c r="A393">
        <v>627</v>
      </c>
      <c r="B393" s="7">
        <v>50.337719</v>
      </c>
      <c r="C393" s="7">
        <v>6.94967</v>
      </c>
      <c r="D393">
        <v>60</v>
      </c>
      <c r="E393" s="6">
        <v>0.45552083333332</v>
      </c>
      <c r="F393" s="1"/>
    </row>
    <row r="394" spans="1:6" ht="12.75">
      <c r="A394">
        <v>628</v>
      </c>
      <c r="B394" s="7">
        <v>50.337662</v>
      </c>
      <c r="C394" s="7">
        <v>6.949877</v>
      </c>
      <c r="D394">
        <v>55</v>
      </c>
      <c r="E394" s="6">
        <v>0.455532407407394</v>
      </c>
      <c r="F394" s="1"/>
    </row>
    <row r="395" spans="1:6" ht="12.75">
      <c r="A395">
        <v>629</v>
      </c>
      <c r="B395" s="7">
        <v>50.337563</v>
      </c>
      <c r="C395" s="7">
        <v>6.950042</v>
      </c>
      <c r="D395">
        <v>51</v>
      </c>
      <c r="E395" s="6">
        <v>0.455543981481468</v>
      </c>
      <c r="F395" s="1"/>
    </row>
    <row r="396" spans="1:6" ht="12.75">
      <c r="A396">
        <v>630</v>
      </c>
      <c r="B396" s="7">
        <v>50.337425</v>
      </c>
      <c r="C396" s="7">
        <v>6.950123</v>
      </c>
      <c r="D396">
        <v>52</v>
      </c>
      <c r="E396" s="6">
        <v>0.455555555555542</v>
      </c>
      <c r="F396" s="1"/>
    </row>
    <row r="397" spans="1:6" ht="12.75">
      <c r="A397">
        <v>631</v>
      </c>
      <c r="B397" s="7">
        <v>50.337276</v>
      </c>
      <c r="C397" s="7">
        <v>6.950115</v>
      </c>
      <c r="D397">
        <v>58</v>
      </c>
      <c r="E397" s="6">
        <v>0.455567129629616</v>
      </c>
      <c r="F397" s="1"/>
    </row>
    <row r="398" spans="1:6" ht="12.75">
      <c r="A398">
        <v>632</v>
      </c>
      <c r="B398" s="7">
        <v>50.33712</v>
      </c>
      <c r="C398" s="7">
        <v>6.950038</v>
      </c>
      <c r="D398">
        <v>61</v>
      </c>
      <c r="E398" s="6">
        <v>0.45557870370369</v>
      </c>
      <c r="F398" s="1"/>
    </row>
    <row r="399" spans="1:6" ht="12.75">
      <c r="A399">
        <v>633</v>
      </c>
      <c r="B399" s="7">
        <v>50.336971</v>
      </c>
      <c r="C399" s="7">
        <v>6.949877</v>
      </c>
      <c r="D399">
        <v>68</v>
      </c>
      <c r="E399" s="6">
        <v>0.455590277777764</v>
      </c>
      <c r="F399" s="1"/>
    </row>
    <row r="400" spans="1:6" ht="12.75">
      <c r="A400">
        <v>634</v>
      </c>
      <c r="B400" s="7">
        <v>50.336815</v>
      </c>
      <c r="C400" s="7">
        <v>6.949607</v>
      </c>
      <c r="D400">
        <v>84</v>
      </c>
      <c r="E400" s="6">
        <v>0.455601851851838</v>
      </c>
      <c r="F400" s="1"/>
    </row>
    <row r="401" spans="1:6" ht="12.75">
      <c r="A401">
        <v>635</v>
      </c>
      <c r="B401" s="7">
        <v>50.336636</v>
      </c>
      <c r="C401" s="7">
        <v>6.949275</v>
      </c>
      <c r="D401">
        <v>101</v>
      </c>
      <c r="E401" s="6">
        <v>0.455613425925912</v>
      </c>
      <c r="F401" s="1"/>
    </row>
    <row r="402" spans="1:6" ht="12.75">
      <c r="A402">
        <v>636</v>
      </c>
      <c r="B402" s="7">
        <v>50.336426</v>
      </c>
      <c r="C402" s="7">
        <v>6.94892</v>
      </c>
      <c r="D402">
        <v>116</v>
      </c>
      <c r="E402" s="6">
        <v>0.455624999999986</v>
      </c>
      <c r="F402" s="1"/>
    </row>
    <row r="403" spans="1:6" ht="12.75">
      <c r="A403">
        <v>637</v>
      </c>
      <c r="B403" s="7">
        <v>50.336189</v>
      </c>
      <c r="C403" s="7">
        <v>6.948537</v>
      </c>
      <c r="D403">
        <v>131</v>
      </c>
      <c r="E403" s="6">
        <v>0.45563657407406</v>
      </c>
      <c r="F403" s="1"/>
    </row>
    <row r="404" spans="1:6" ht="12.75">
      <c r="A404">
        <v>638</v>
      </c>
      <c r="B404" s="7">
        <v>50.335953</v>
      </c>
      <c r="C404" s="7">
        <v>6.948153</v>
      </c>
      <c r="D404">
        <v>129</v>
      </c>
      <c r="E404" s="6">
        <v>0.455648148148134</v>
      </c>
      <c r="F404" s="1"/>
    </row>
    <row r="405" spans="1:6" ht="12.75">
      <c r="A405">
        <v>639</v>
      </c>
      <c r="B405" s="7">
        <v>50.335716</v>
      </c>
      <c r="C405" s="7">
        <v>6.947792</v>
      </c>
      <c r="D405">
        <v>127</v>
      </c>
      <c r="E405" s="6">
        <v>0.455659722222208</v>
      </c>
      <c r="F405" s="1"/>
    </row>
    <row r="406" spans="1:6" ht="12.75">
      <c r="A406">
        <v>640</v>
      </c>
      <c r="B406" s="7">
        <v>50.335484</v>
      </c>
      <c r="C406" s="7">
        <v>6.947447</v>
      </c>
      <c r="D406">
        <v>123</v>
      </c>
      <c r="E406" s="6">
        <v>0.455671296296282</v>
      </c>
      <c r="F406" s="1"/>
    </row>
    <row r="407" spans="1:6" ht="12.75">
      <c r="A407">
        <v>641</v>
      </c>
      <c r="B407" s="7">
        <v>50.335258</v>
      </c>
      <c r="C407" s="7">
        <v>6.947117</v>
      </c>
      <c r="D407">
        <v>118</v>
      </c>
      <c r="E407" s="6">
        <v>0.455682870370356</v>
      </c>
      <c r="F407" s="1"/>
    </row>
    <row r="408" spans="1:6" ht="12.75">
      <c r="A408">
        <v>642</v>
      </c>
      <c r="B408" s="7">
        <v>50.335045</v>
      </c>
      <c r="C408" s="7">
        <v>6.946798</v>
      </c>
      <c r="D408">
        <v>115</v>
      </c>
      <c r="E408" s="6">
        <v>0.45569444444443</v>
      </c>
      <c r="F408" s="1"/>
    </row>
    <row r="409" spans="1:6" ht="12.75">
      <c r="A409">
        <v>643</v>
      </c>
      <c r="B409" s="7">
        <v>50.334835</v>
      </c>
      <c r="C409" s="7">
        <v>6.946486</v>
      </c>
      <c r="D409">
        <v>114</v>
      </c>
      <c r="E409" s="6">
        <v>0.455706018518504</v>
      </c>
      <c r="F409" s="1"/>
    </row>
    <row r="410" spans="1:6" ht="12.75">
      <c r="A410">
        <v>644</v>
      </c>
      <c r="B410" s="7">
        <v>50.334621</v>
      </c>
      <c r="C410" s="7">
        <v>6.94617</v>
      </c>
      <c r="D410">
        <v>118</v>
      </c>
      <c r="E410" s="6">
        <v>0.455717592592578</v>
      </c>
      <c r="F410" s="1"/>
    </row>
    <row r="411" spans="1:6" ht="12.75">
      <c r="A411">
        <v>645</v>
      </c>
      <c r="B411" s="7">
        <v>50.3344</v>
      </c>
      <c r="C411" s="7">
        <v>6.945843</v>
      </c>
      <c r="D411">
        <v>123</v>
      </c>
      <c r="E411" s="6">
        <v>0.455729166666652</v>
      </c>
      <c r="F411" s="1"/>
    </row>
    <row r="412" spans="1:6" ht="12.75">
      <c r="A412">
        <v>646</v>
      </c>
      <c r="B412" s="7">
        <v>50.334175</v>
      </c>
      <c r="C412" s="7">
        <v>6.94551</v>
      </c>
      <c r="D412">
        <v>123</v>
      </c>
      <c r="E412" s="6">
        <v>0.455740740740727</v>
      </c>
      <c r="F412" s="1"/>
    </row>
    <row r="413" spans="1:6" ht="12.75">
      <c r="A413">
        <v>647</v>
      </c>
      <c r="B413" s="7">
        <v>50.333954</v>
      </c>
      <c r="C413" s="7">
        <v>6.945177</v>
      </c>
      <c r="D413">
        <v>121</v>
      </c>
      <c r="E413" s="6">
        <v>0.455752314814801</v>
      </c>
      <c r="F413" s="1"/>
    </row>
    <row r="414" spans="1:6" ht="12.75">
      <c r="A414">
        <v>648</v>
      </c>
      <c r="B414" s="7">
        <v>50.333736</v>
      </c>
      <c r="C414" s="7">
        <v>6.944843</v>
      </c>
      <c r="D414">
        <v>121</v>
      </c>
      <c r="E414" s="6">
        <v>0.455763888888875</v>
      </c>
      <c r="F414" s="1"/>
    </row>
    <row r="415" spans="1:6" ht="12.75">
      <c r="A415">
        <v>649</v>
      </c>
      <c r="B415" s="7">
        <v>50.333519</v>
      </c>
      <c r="C415" s="7">
        <v>6.94451</v>
      </c>
      <c r="D415">
        <v>121</v>
      </c>
      <c r="E415" s="6">
        <v>0.455775462962949</v>
      </c>
      <c r="F415" s="1"/>
    </row>
    <row r="416" spans="1:6" ht="12.75">
      <c r="A416">
        <v>650</v>
      </c>
      <c r="B416" s="7">
        <v>50.333298</v>
      </c>
      <c r="C416" s="7">
        <v>6.944175</v>
      </c>
      <c r="D416">
        <v>124</v>
      </c>
      <c r="E416" s="6">
        <v>0.455787037037023</v>
      </c>
      <c r="F416" s="1"/>
    </row>
    <row r="417" spans="1:6" ht="12.75">
      <c r="A417">
        <v>651</v>
      </c>
      <c r="B417" s="7">
        <v>50.333073</v>
      </c>
      <c r="C417" s="7">
        <v>6.94383</v>
      </c>
      <c r="D417">
        <v>126</v>
      </c>
      <c r="E417" s="6">
        <v>0.455798611111097</v>
      </c>
      <c r="F417" s="1"/>
    </row>
    <row r="418" spans="1:6" ht="12.75">
      <c r="A418">
        <v>652</v>
      </c>
      <c r="B418" s="7">
        <v>50.332851</v>
      </c>
      <c r="C418" s="7">
        <v>6.943487</v>
      </c>
      <c r="D418">
        <v>121</v>
      </c>
      <c r="E418" s="6">
        <v>0.455810185185171</v>
      </c>
      <c r="F418" s="1"/>
    </row>
    <row r="419" spans="1:6" ht="12.75">
      <c r="A419">
        <v>653</v>
      </c>
      <c r="B419" s="7">
        <v>50.332649</v>
      </c>
      <c r="C419" s="7">
        <v>6.943137</v>
      </c>
      <c r="D419">
        <v>116</v>
      </c>
      <c r="E419" s="6">
        <v>0.455821759259245</v>
      </c>
      <c r="F419" s="1"/>
    </row>
    <row r="420" spans="1:6" ht="12.75">
      <c r="A420">
        <v>654</v>
      </c>
      <c r="B420" s="7">
        <v>50.332462</v>
      </c>
      <c r="C420" s="7">
        <v>6.942793</v>
      </c>
      <c r="D420">
        <v>112</v>
      </c>
      <c r="E420" s="6">
        <v>0.455833333333319</v>
      </c>
      <c r="F420" s="1"/>
    </row>
    <row r="421" spans="1:6" ht="12.75">
      <c r="A421">
        <v>655</v>
      </c>
      <c r="B421" s="7">
        <v>50.332287</v>
      </c>
      <c r="C421" s="7">
        <v>6.942461</v>
      </c>
      <c r="D421">
        <v>106</v>
      </c>
      <c r="E421" s="6">
        <v>0.455844907407393</v>
      </c>
      <c r="F421" s="1"/>
    </row>
    <row r="422" spans="1:6" ht="12.75">
      <c r="A422">
        <v>656</v>
      </c>
      <c r="B422" s="7">
        <v>50.332127</v>
      </c>
      <c r="C422" s="7">
        <v>6.94215</v>
      </c>
      <c r="D422">
        <v>95</v>
      </c>
      <c r="E422" s="6">
        <v>0.455856481481467</v>
      </c>
      <c r="F422" s="1"/>
    </row>
    <row r="423" spans="1:6" ht="12.75">
      <c r="A423">
        <v>657</v>
      </c>
      <c r="B423" s="7">
        <v>50.331993</v>
      </c>
      <c r="C423" s="7">
        <v>6.941865</v>
      </c>
      <c r="D423">
        <v>85</v>
      </c>
      <c r="E423" s="6">
        <v>0.455868055555541</v>
      </c>
      <c r="F423" s="1"/>
    </row>
    <row r="424" spans="1:6" ht="12.75">
      <c r="A424">
        <v>658</v>
      </c>
      <c r="B424" s="7">
        <v>50.331875</v>
      </c>
      <c r="C424" s="7">
        <v>6.941615</v>
      </c>
      <c r="D424">
        <v>76</v>
      </c>
      <c r="E424" s="6">
        <v>0.455879629629615</v>
      </c>
      <c r="F424" s="1"/>
    </row>
    <row r="425" spans="1:6" ht="12.75">
      <c r="A425">
        <v>659</v>
      </c>
      <c r="B425" s="7">
        <v>50.331779</v>
      </c>
      <c r="C425" s="7">
        <v>6.941388</v>
      </c>
      <c r="D425">
        <v>66</v>
      </c>
      <c r="E425" s="6">
        <v>0.455891203703689</v>
      </c>
      <c r="F425" s="1"/>
    </row>
    <row r="426" spans="1:6" ht="12.75">
      <c r="A426">
        <v>660</v>
      </c>
      <c r="B426" s="7">
        <v>50.331703</v>
      </c>
      <c r="C426" s="7">
        <v>6.941188</v>
      </c>
      <c r="D426">
        <v>55</v>
      </c>
      <c r="E426" s="6">
        <v>0.455902777777763</v>
      </c>
      <c r="F426" s="1"/>
    </row>
    <row r="427" spans="1:6" ht="12.75">
      <c r="A427">
        <v>661</v>
      </c>
      <c r="B427" s="7">
        <v>50.331673</v>
      </c>
      <c r="C427" s="7">
        <v>6.941003</v>
      </c>
      <c r="D427">
        <v>47</v>
      </c>
      <c r="E427" s="6">
        <v>0.455914351851837</v>
      </c>
      <c r="F427" s="1"/>
    </row>
    <row r="428" spans="1:6" ht="12.75">
      <c r="A428">
        <v>662</v>
      </c>
      <c r="B428" s="7">
        <v>50.331692</v>
      </c>
      <c r="C428" s="7">
        <v>6.940834</v>
      </c>
      <c r="D428">
        <v>40</v>
      </c>
      <c r="E428" s="6">
        <v>0.455925925925911</v>
      </c>
      <c r="F428" s="1"/>
    </row>
    <row r="429" spans="1:6" ht="12.75">
      <c r="A429">
        <v>663</v>
      </c>
      <c r="B429" s="7">
        <v>50.331757</v>
      </c>
      <c r="C429" s="7">
        <v>6.940683</v>
      </c>
      <c r="D429">
        <v>40</v>
      </c>
      <c r="E429" s="6">
        <v>0.455937499999985</v>
      </c>
      <c r="F429" s="1"/>
    </row>
    <row r="430" spans="1:6" ht="12.75">
      <c r="A430">
        <v>664</v>
      </c>
      <c r="B430" s="7">
        <v>50.331902</v>
      </c>
      <c r="C430" s="7">
        <v>6.940602</v>
      </c>
      <c r="D430">
        <v>42</v>
      </c>
      <c r="E430" s="6">
        <v>0.455949074074059</v>
      </c>
      <c r="F430" s="1"/>
    </row>
    <row r="431" spans="1:6" ht="12.75">
      <c r="A431">
        <v>665</v>
      </c>
      <c r="B431" s="7">
        <v>50.332088</v>
      </c>
      <c r="C431" s="7">
        <v>6.940629</v>
      </c>
      <c r="D431">
        <v>49</v>
      </c>
      <c r="E431" s="6">
        <v>0.455960648148133</v>
      </c>
      <c r="F431" s="1"/>
    </row>
    <row r="432" spans="1:6" ht="12.75">
      <c r="A432">
        <v>666</v>
      </c>
      <c r="B432" s="7">
        <v>50.332283</v>
      </c>
      <c r="C432" s="7">
        <v>6.94082</v>
      </c>
      <c r="D432">
        <v>57</v>
      </c>
      <c r="E432" s="6">
        <v>0.455972222222207</v>
      </c>
      <c r="F432" s="1"/>
    </row>
    <row r="433" spans="1:6" ht="12.75">
      <c r="A433">
        <v>667</v>
      </c>
      <c r="B433" s="7">
        <v>50.332508</v>
      </c>
      <c r="C433" s="7">
        <v>6.941117</v>
      </c>
      <c r="D433">
        <v>80</v>
      </c>
      <c r="E433" s="6">
        <v>0.455983796296281</v>
      </c>
      <c r="F433" s="1"/>
    </row>
    <row r="434" spans="1:6" ht="12.75">
      <c r="A434">
        <v>668</v>
      </c>
      <c r="B434" s="7">
        <v>50.332718</v>
      </c>
      <c r="C434" s="7">
        <v>6.941371</v>
      </c>
      <c r="D434">
        <v>80</v>
      </c>
      <c r="E434" s="6">
        <v>0.455995370370355</v>
      </c>
      <c r="F434" s="1"/>
    </row>
    <row r="435" spans="1:6" ht="12.75">
      <c r="A435">
        <v>669</v>
      </c>
      <c r="B435" s="7">
        <v>50.332901</v>
      </c>
      <c r="C435" s="7">
        <v>6.94155</v>
      </c>
      <c r="D435">
        <v>78</v>
      </c>
      <c r="E435" s="6">
        <v>0.456006944444429</v>
      </c>
      <c r="F435" s="1"/>
    </row>
    <row r="436" spans="1:6" ht="12.75">
      <c r="A436">
        <v>670</v>
      </c>
      <c r="B436" s="7">
        <v>50.333088</v>
      </c>
      <c r="C436" s="7">
        <v>6.94165</v>
      </c>
      <c r="D436">
        <v>78</v>
      </c>
      <c r="E436" s="6">
        <v>0.456018518518503</v>
      </c>
      <c r="F436" s="1"/>
    </row>
    <row r="437" spans="1:6" ht="12.75">
      <c r="A437">
        <v>671</v>
      </c>
      <c r="B437" s="7">
        <v>50.333279</v>
      </c>
      <c r="C437" s="7">
        <v>6.941647</v>
      </c>
      <c r="D437">
        <v>75</v>
      </c>
      <c r="E437" s="6">
        <v>0.456030092592577</v>
      </c>
      <c r="F437" s="1"/>
    </row>
    <row r="438" spans="1:6" ht="12.75">
      <c r="A438">
        <v>672</v>
      </c>
      <c r="B438" s="7">
        <v>50.333485</v>
      </c>
      <c r="C438" s="7">
        <v>6.941498</v>
      </c>
      <c r="D438">
        <v>81</v>
      </c>
      <c r="E438" s="6">
        <v>0.456041666666652</v>
      </c>
      <c r="F438" s="1"/>
    </row>
    <row r="439" spans="1:6" ht="12.75">
      <c r="A439">
        <v>673</v>
      </c>
      <c r="B439" s="7">
        <v>50.333649</v>
      </c>
      <c r="C439" s="7">
        <v>6.94129</v>
      </c>
      <c r="D439">
        <v>82</v>
      </c>
      <c r="E439" s="6">
        <v>0.456053240740726</v>
      </c>
      <c r="F439" s="1"/>
    </row>
    <row r="440" spans="1:6" ht="12.75">
      <c r="A440">
        <v>674</v>
      </c>
      <c r="B440" s="7">
        <v>50.333763</v>
      </c>
      <c r="C440" s="7">
        <v>6.940999</v>
      </c>
      <c r="D440">
        <v>81</v>
      </c>
      <c r="E440" s="6">
        <v>0.4560648148148</v>
      </c>
      <c r="F440" s="1"/>
    </row>
    <row r="441" spans="1:6" ht="12.75">
      <c r="A441">
        <v>675</v>
      </c>
      <c r="B441" s="7">
        <v>50.333797</v>
      </c>
      <c r="C441" s="7">
        <v>6.940619</v>
      </c>
      <c r="D441">
        <v>81</v>
      </c>
      <c r="E441" s="6">
        <v>0.456076388888874</v>
      </c>
      <c r="F441" s="1"/>
    </row>
    <row r="442" spans="1:6" ht="12.75">
      <c r="A442">
        <v>676</v>
      </c>
      <c r="B442" s="7">
        <v>50.333763</v>
      </c>
      <c r="C442" s="7">
        <v>6.940195</v>
      </c>
      <c r="D442">
        <v>88</v>
      </c>
      <c r="E442" s="6">
        <v>0.456087962962948</v>
      </c>
      <c r="F442" s="1"/>
    </row>
    <row r="443" spans="1:6" ht="12.75">
      <c r="A443">
        <v>677</v>
      </c>
      <c r="B443" s="7">
        <v>50.33366</v>
      </c>
      <c r="C443" s="7">
        <v>6.93969</v>
      </c>
      <c r="D443">
        <v>107</v>
      </c>
      <c r="E443" s="6">
        <v>0.456099537037022</v>
      </c>
      <c r="F443" s="1"/>
    </row>
    <row r="444" spans="1:6" ht="12.75">
      <c r="A444">
        <v>678</v>
      </c>
      <c r="B444" s="7">
        <v>50.333557</v>
      </c>
      <c r="C444" s="7">
        <v>6.939268</v>
      </c>
      <c r="D444">
        <v>98</v>
      </c>
      <c r="E444" s="6">
        <v>0.456111111111096</v>
      </c>
      <c r="F444" s="1"/>
    </row>
    <row r="445" spans="1:6" ht="12.75">
      <c r="A445">
        <v>679</v>
      </c>
      <c r="B445" s="7">
        <v>50.333462</v>
      </c>
      <c r="C445" s="7">
        <v>6.93892</v>
      </c>
      <c r="D445">
        <v>85</v>
      </c>
      <c r="E445" s="6">
        <v>0.45612268518517</v>
      </c>
      <c r="F445" s="1"/>
    </row>
    <row r="446" spans="1:6" ht="12.75">
      <c r="A446">
        <v>680</v>
      </c>
      <c r="B446" s="7">
        <v>50.33337</v>
      </c>
      <c r="C446" s="7">
        <v>6.938642</v>
      </c>
      <c r="D446">
        <v>77</v>
      </c>
      <c r="E446" s="6">
        <v>0.456134259259244</v>
      </c>
      <c r="F446" s="1"/>
    </row>
    <row r="447" spans="1:6" ht="12.75">
      <c r="A447">
        <v>681</v>
      </c>
      <c r="B447" s="7">
        <v>50.333267</v>
      </c>
      <c r="C447" s="7">
        <v>6.938447</v>
      </c>
      <c r="D447">
        <v>65</v>
      </c>
      <c r="E447" s="6">
        <v>0.456145833333318</v>
      </c>
      <c r="F447" s="1"/>
    </row>
    <row r="448" spans="1:6" ht="12.75">
      <c r="A448">
        <v>682</v>
      </c>
      <c r="B448" s="7">
        <v>50.333134</v>
      </c>
      <c r="C448" s="7">
        <v>6.938357</v>
      </c>
      <c r="D448">
        <v>55</v>
      </c>
      <c r="E448" s="6">
        <v>0.456157407407392</v>
      </c>
      <c r="F448" s="1"/>
    </row>
    <row r="449" spans="1:6" ht="12.75">
      <c r="A449">
        <v>683</v>
      </c>
      <c r="B449" s="7">
        <v>50.332993</v>
      </c>
      <c r="C449" s="7">
        <v>6.938392</v>
      </c>
      <c r="D449">
        <v>43</v>
      </c>
      <c r="E449" s="6">
        <v>0.456168981481466</v>
      </c>
      <c r="F449" s="1"/>
    </row>
    <row r="450" spans="1:6" ht="12.75">
      <c r="A450">
        <v>684</v>
      </c>
      <c r="B450" s="7">
        <v>50.332855</v>
      </c>
      <c r="C450" s="7">
        <v>6.938575</v>
      </c>
      <c r="D450">
        <v>53</v>
      </c>
      <c r="E450" s="6">
        <v>0.45618055555554</v>
      </c>
      <c r="F450" s="1"/>
    </row>
    <row r="451" spans="1:6" ht="12.75">
      <c r="A451">
        <v>685</v>
      </c>
      <c r="B451" s="7">
        <v>50.332733</v>
      </c>
      <c r="C451" s="7">
        <v>6.938921</v>
      </c>
      <c r="D451">
        <v>74</v>
      </c>
      <c r="E451" s="6">
        <v>0.456192129629614</v>
      </c>
      <c r="F451" s="1"/>
    </row>
    <row r="452" spans="1:6" ht="12.75">
      <c r="A452">
        <v>686</v>
      </c>
      <c r="B452" s="7">
        <v>50.332676</v>
      </c>
      <c r="C452" s="7">
        <v>6.939253</v>
      </c>
      <c r="D452">
        <v>78</v>
      </c>
      <c r="E452" s="6">
        <v>0.456203703703688</v>
      </c>
      <c r="F452" s="1"/>
    </row>
    <row r="453" spans="1:6" ht="12.75">
      <c r="A453">
        <v>687</v>
      </c>
      <c r="B453" s="7">
        <v>50.332611</v>
      </c>
      <c r="C453" s="7">
        <v>6.939552</v>
      </c>
      <c r="D453">
        <v>70</v>
      </c>
      <c r="E453" s="6">
        <v>0.456215277777762</v>
      </c>
      <c r="F453" s="1"/>
    </row>
    <row r="454" spans="1:6" ht="12.75">
      <c r="A454">
        <v>688</v>
      </c>
      <c r="B454" s="7">
        <v>50.332523</v>
      </c>
      <c r="C454" s="7">
        <v>6.939782</v>
      </c>
      <c r="D454">
        <v>61</v>
      </c>
      <c r="E454" s="6">
        <v>0.456226851851836</v>
      </c>
      <c r="F454" s="1"/>
    </row>
    <row r="455" spans="1:6" ht="12.75">
      <c r="A455">
        <v>689</v>
      </c>
      <c r="B455" s="7">
        <v>50.33239</v>
      </c>
      <c r="C455" s="7">
        <v>6.939933</v>
      </c>
      <c r="D455">
        <v>61</v>
      </c>
      <c r="E455" s="6">
        <v>0.45623842592591</v>
      </c>
      <c r="F455" s="1"/>
    </row>
    <row r="456" spans="1:6" ht="12.75">
      <c r="A456">
        <v>690</v>
      </c>
      <c r="B456" s="7">
        <v>50.332207</v>
      </c>
      <c r="C456" s="7">
        <v>6.939997</v>
      </c>
      <c r="D456">
        <v>74</v>
      </c>
      <c r="E456" s="6">
        <v>0.456249999999984</v>
      </c>
      <c r="F456" s="1"/>
    </row>
    <row r="457" spans="1:6" ht="12.75">
      <c r="A457">
        <v>691</v>
      </c>
      <c r="B457" s="7">
        <v>50.332005</v>
      </c>
      <c r="C457" s="7">
        <v>6.939985</v>
      </c>
      <c r="D457">
        <v>85</v>
      </c>
      <c r="E457" s="6">
        <v>0.456261574074058</v>
      </c>
      <c r="F457" s="1"/>
    </row>
    <row r="458" spans="1:6" ht="12.75">
      <c r="A458">
        <v>692</v>
      </c>
      <c r="B458" s="7">
        <v>50.33176</v>
      </c>
      <c r="C458" s="7">
        <v>6.939919</v>
      </c>
      <c r="D458">
        <v>103</v>
      </c>
      <c r="E458" s="6">
        <v>0.456273148148132</v>
      </c>
      <c r="F458" s="1"/>
    </row>
    <row r="459" spans="1:6" ht="12.75">
      <c r="A459">
        <v>693</v>
      </c>
      <c r="B459" s="7">
        <v>50.331478</v>
      </c>
      <c r="C459" s="7">
        <v>6.939838</v>
      </c>
      <c r="D459">
        <v>118</v>
      </c>
      <c r="E459" s="6">
        <v>0.456284722222206</v>
      </c>
      <c r="F459" s="1"/>
    </row>
    <row r="460" spans="1:6" ht="12.75">
      <c r="A460">
        <v>694</v>
      </c>
      <c r="B460" s="7">
        <v>50.331169</v>
      </c>
      <c r="C460" s="7">
        <v>6.939747</v>
      </c>
      <c r="D460">
        <v>127</v>
      </c>
      <c r="E460" s="6">
        <v>0.45629629629628</v>
      </c>
      <c r="F460" s="1"/>
    </row>
    <row r="461" spans="1:6" ht="12.75">
      <c r="A461">
        <v>695</v>
      </c>
      <c r="B461" s="7">
        <v>50.330864</v>
      </c>
      <c r="C461" s="7">
        <v>6.939648</v>
      </c>
      <c r="D461">
        <v>119</v>
      </c>
      <c r="E461" s="6">
        <v>0.456307870370354</v>
      </c>
      <c r="F461" s="1"/>
    </row>
    <row r="462" spans="1:6" ht="12.75">
      <c r="A462">
        <v>696</v>
      </c>
      <c r="B462" s="7">
        <v>50.330589</v>
      </c>
      <c r="C462" s="7">
        <v>6.939562</v>
      </c>
      <c r="D462">
        <v>105</v>
      </c>
      <c r="E462" s="6">
        <v>0.456319444444428</v>
      </c>
      <c r="F462" s="1"/>
    </row>
    <row r="463" spans="1:6" ht="12.75">
      <c r="A463">
        <v>697</v>
      </c>
      <c r="B463" s="7">
        <v>50.330345</v>
      </c>
      <c r="C463" s="7">
        <v>6.939473</v>
      </c>
      <c r="D463">
        <v>97</v>
      </c>
      <c r="E463" s="6">
        <v>0.456331018518502</v>
      </c>
      <c r="F463" s="1"/>
    </row>
    <row r="464" spans="1:6" ht="12.75">
      <c r="A464">
        <v>698</v>
      </c>
      <c r="B464" s="7">
        <v>50.330109</v>
      </c>
      <c r="C464" s="7">
        <v>6.939378</v>
      </c>
      <c r="D464">
        <v>92</v>
      </c>
      <c r="E464" s="6">
        <v>0.456342592592577</v>
      </c>
      <c r="F464" s="1"/>
    </row>
    <row r="465" spans="1:6" ht="12.75">
      <c r="A465">
        <v>699</v>
      </c>
      <c r="B465" s="7">
        <v>50.329887</v>
      </c>
      <c r="C465" s="7">
        <v>6.939283</v>
      </c>
      <c r="D465">
        <v>87</v>
      </c>
      <c r="E465" s="6">
        <v>0.456354166666651</v>
      </c>
      <c r="F465" s="1"/>
    </row>
    <row r="466" spans="1:6" ht="12.75">
      <c r="A466">
        <v>700</v>
      </c>
      <c r="B466" s="7">
        <v>50.329681</v>
      </c>
      <c r="C466" s="7">
        <v>6.939192</v>
      </c>
      <c r="D466">
        <v>83</v>
      </c>
      <c r="E466" s="6">
        <v>0.456365740740725</v>
      </c>
      <c r="F466" s="1"/>
    </row>
    <row r="467" spans="1:6" ht="12.75">
      <c r="A467">
        <v>701</v>
      </c>
      <c r="B467" s="7">
        <v>50.329494</v>
      </c>
      <c r="C467" s="7">
        <v>6.939098</v>
      </c>
      <c r="D467">
        <v>74</v>
      </c>
      <c r="E467" s="6">
        <v>0.456377314814799</v>
      </c>
      <c r="F467" s="1"/>
    </row>
    <row r="468" spans="1:6" ht="12.75">
      <c r="A468">
        <v>702</v>
      </c>
      <c r="B468" s="7">
        <v>50.329338</v>
      </c>
      <c r="C468" s="7">
        <v>6.938992</v>
      </c>
      <c r="D468">
        <v>62</v>
      </c>
      <c r="E468" s="6">
        <v>0.456388888888873</v>
      </c>
      <c r="F468" s="1"/>
    </row>
    <row r="469" spans="1:6" ht="12.75">
      <c r="A469">
        <v>703</v>
      </c>
      <c r="B469" s="7">
        <v>50.32922</v>
      </c>
      <c r="C469" s="7">
        <v>6.938863</v>
      </c>
      <c r="D469">
        <v>55</v>
      </c>
      <c r="E469" s="6">
        <v>0.456400462962947</v>
      </c>
      <c r="F469" s="1"/>
    </row>
    <row r="470" spans="1:6" ht="12.75">
      <c r="A470">
        <v>704</v>
      </c>
      <c r="B470" s="7">
        <v>50.329155</v>
      </c>
      <c r="C470" s="7">
        <v>6.93864</v>
      </c>
      <c r="D470">
        <v>63</v>
      </c>
      <c r="E470" s="6">
        <v>0.456412037037021</v>
      </c>
      <c r="F470" s="1"/>
    </row>
    <row r="471" spans="1:6" ht="12.75">
      <c r="A471">
        <v>705</v>
      </c>
      <c r="B471" s="7">
        <v>50.329128</v>
      </c>
      <c r="C471" s="7">
        <v>6.938395</v>
      </c>
      <c r="D471">
        <v>62</v>
      </c>
      <c r="E471" s="6">
        <v>0.456423611111095</v>
      </c>
      <c r="F471" s="1"/>
    </row>
    <row r="472" spans="1:6" ht="12.75">
      <c r="A472">
        <v>706</v>
      </c>
      <c r="B472" s="7">
        <v>50.329182</v>
      </c>
      <c r="C472" s="7">
        <v>6.938152</v>
      </c>
      <c r="D472">
        <v>57</v>
      </c>
      <c r="E472" s="6">
        <v>0.456435185185169</v>
      </c>
      <c r="F472" s="1"/>
    </row>
    <row r="473" spans="1:6" ht="12.75">
      <c r="A473">
        <v>707</v>
      </c>
      <c r="B473" s="7">
        <v>50.329304</v>
      </c>
      <c r="C473" s="7">
        <v>6.937948</v>
      </c>
      <c r="D473">
        <v>59</v>
      </c>
      <c r="E473" s="6">
        <v>0.456446759259243</v>
      </c>
      <c r="F473" s="1"/>
    </row>
    <row r="474" spans="1:6" ht="12.75">
      <c r="A474">
        <v>708</v>
      </c>
      <c r="B474" s="7">
        <v>50.329479</v>
      </c>
      <c r="C474" s="7">
        <v>6.937812</v>
      </c>
      <c r="D474">
        <v>58</v>
      </c>
      <c r="E474" s="6">
        <v>0.456458333333317</v>
      </c>
      <c r="F474" s="1"/>
    </row>
    <row r="475" spans="1:6" ht="12.75">
      <c r="A475">
        <v>709</v>
      </c>
      <c r="B475" s="7">
        <v>50.329647</v>
      </c>
      <c r="C475" s="7">
        <v>6.937765</v>
      </c>
      <c r="D475">
        <v>56</v>
      </c>
      <c r="E475" s="6">
        <v>0.456469907407391</v>
      </c>
      <c r="F475" s="1"/>
    </row>
    <row r="476" spans="1:6" ht="12.75">
      <c r="A476">
        <v>710</v>
      </c>
      <c r="B476" s="7">
        <v>50.329857</v>
      </c>
      <c r="C476" s="7">
        <v>6.937871</v>
      </c>
      <c r="D476">
        <v>60</v>
      </c>
      <c r="E476" s="6">
        <v>0.456481481481465</v>
      </c>
      <c r="F476" s="1"/>
    </row>
    <row r="477" spans="1:6" ht="12.75">
      <c r="A477">
        <v>711</v>
      </c>
      <c r="B477" s="7">
        <v>50.330063</v>
      </c>
      <c r="C477" s="7">
        <v>6.938022</v>
      </c>
      <c r="D477">
        <v>73</v>
      </c>
      <c r="E477" s="6">
        <v>0.456493055555539</v>
      </c>
      <c r="F477" s="1"/>
    </row>
    <row r="478" spans="1:6" ht="12.75">
      <c r="A478">
        <v>712</v>
      </c>
      <c r="B478" s="7">
        <v>50.330276</v>
      </c>
      <c r="C478" s="7">
        <v>6.93817</v>
      </c>
      <c r="D478">
        <v>81</v>
      </c>
      <c r="E478" s="6">
        <v>0.456504629629613</v>
      </c>
      <c r="F478" s="1"/>
    </row>
    <row r="479" spans="1:6" ht="12.75">
      <c r="A479">
        <v>713</v>
      </c>
      <c r="B479" s="7">
        <v>50.330475</v>
      </c>
      <c r="C479" s="7">
        <v>6.938302</v>
      </c>
      <c r="D479">
        <v>80</v>
      </c>
      <c r="E479" s="6">
        <v>0.456516203703687</v>
      </c>
      <c r="F479" s="1"/>
    </row>
    <row r="480" spans="1:6" ht="12.75">
      <c r="A480">
        <v>714</v>
      </c>
      <c r="B480" s="7">
        <v>50.330677</v>
      </c>
      <c r="C480" s="7">
        <v>6.938422</v>
      </c>
      <c r="D480">
        <v>87</v>
      </c>
      <c r="E480" s="6">
        <v>0.456527777777761</v>
      </c>
      <c r="F480" s="1"/>
    </row>
    <row r="481" spans="1:6" ht="12.75">
      <c r="A481">
        <v>715</v>
      </c>
      <c r="B481" s="7">
        <v>50.330879</v>
      </c>
      <c r="C481" s="7">
        <v>6.938535</v>
      </c>
      <c r="D481">
        <v>81</v>
      </c>
      <c r="E481" s="6">
        <v>0.456539351851835</v>
      </c>
      <c r="F481" s="1"/>
    </row>
    <row r="482" spans="1:6" ht="12.75">
      <c r="A482">
        <v>716</v>
      </c>
      <c r="B482" s="7">
        <v>50.33107</v>
      </c>
      <c r="C482" s="7">
        <v>6.938642</v>
      </c>
      <c r="D482">
        <v>71</v>
      </c>
      <c r="E482" s="6">
        <v>0.456550925925909</v>
      </c>
      <c r="F482" s="1"/>
    </row>
    <row r="483" spans="1:6" ht="12.75">
      <c r="A483">
        <v>717</v>
      </c>
      <c r="B483" s="7">
        <v>50.331242</v>
      </c>
      <c r="C483" s="7">
        <v>6.938705</v>
      </c>
      <c r="D483">
        <v>68</v>
      </c>
      <c r="E483" s="6">
        <v>0.456562499999983</v>
      </c>
      <c r="F483" s="1"/>
    </row>
    <row r="484" spans="1:6" ht="12.75">
      <c r="A484">
        <v>718</v>
      </c>
      <c r="B484" s="7">
        <v>50.331413</v>
      </c>
      <c r="C484" s="7">
        <v>6.938712</v>
      </c>
      <c r="D484">
        <v>67</v>
      </c>
      <c r="E484" s="6">
        <v>0.456574074074057</v>
      </c>
      <c r="F484" s="1"/>
    </row>
    <row r="485" spans="1:6" ht="12.75">
      <c r="A485">
        <v>719</v>
      </c>
      <c r="B485" s="7">
        <v>50.331577</v>
      </c>
      <c r="C485" s="7">
        <v>6.938642</v>
      </c>
      <c r="D485">
        <v>68</v>
      </c>
      <c r="E485" s="6">
        <v>0.456585648148131</v>
      </c>
      <c r="F485" s="1"/>
    </row>
    <row r="486" spans="1:6" ht="12.75">
      <c r="A486">
        <v>720</v>
      </c>
      <c r="B486" s="7">
        <v>50.331726</v>
      </c>
      <c r="C486" s="7">
        <v>6.938509</v>
      </c>
      <c r="D486">
        <v>67</v>
      </c>
      <c r="E486" s="6">
        <v>0.456597222222205</v>
      </c>
      <c r="F486" s="1"/>
    </row>
    <row r="487" spans="1:6" ht="12.75">
      <c r="A487">
        <v>721</v>
      </c>
      <c r="B487" s="7">
        <v>50.331837</v>
      </c>
      <c r="C487" s="7">
        <v>6.938273</v>
      </c>
      <c r="D487">
        <v>68</v>
      </c>
      <c r="E487" s="6">
        <v>0.456608796296279</v>
      </c>
      <c r="F487" s="1"/>
    </row>
    <row r="488" spans="1:6" ht="12.75">
      <c r="A488">
        <v>722</v>
      </c>
      <c r="B488" s="7">
        <v>50.331909</v>
      </c>
      <c r="C488" s="7">
        <v>6.937928</v>
      </c>
      <c r="D488">
        <v>81</v>
      </c>
      <c r="E488" s="6">
        <v>0.456620370370353</v>
      </c>
      <c r="F488" s="1"/>
    </row>
    <row r="489" spans="1:6" ht="12.75">
      <c r="A489">
        <v>723</v>
      </c>
      <c r="B489" s="7">
        <v>50.331982</v>
      </c>
      <c r="C489" s="7">
        <v>6.93758</v>
      </c>
      <c r="D489">
        <v>84</v>
      </c>
      <c r="E489" s="6">
        <v>0.456631944444428</v>
      </c>
      <c r="F489" s="1"/>
    </row>
    <row r="490" spans="1:6" ht="12.75">
      <c r="A490">
        <v>724</v>
      </c>
      <c r="B490" s="7">
        <v>50.332054</v>
      </c>
      <c r="C490" s="7">
        <v>6.937258</v>
      </c>
      <c r="D490">
        <v>80</v>
      </c>
      <c r="E490" s="6">
        <v>0.456643518518502</v>
      </c>
      <c r="F490" s="1"/>
    </row>
    <row r="491" spans="1:6" ht="12.75">
      <c r="A491">
        <v>725</v>
      </c>
      <c r="B491" s="7">
        <v>50.332127</v>
      </c>
      <c r="C491" s="7">
        <v>6.936965</v>
      </c>
      <c r="D491">
        <v>75</v>
      </c>
      <c r="E491" s="6">
        <v>0.456655092592576</v>
      </c>
      <c r="F491" s="1"/>
    </row>
    <row r="492" spans="1:6" ht="12.75">
      <c r="A492">
        <v>726</v>
      </c>
      <c r="B492" s="7">
        <v>50.332218</v>
      </c>
      <c r="C492" s="7">
        <v>6.936705</v>
      </c>
      <c r="D492">
        <v>73</v>
      </c>
      <c r="E492" s="6">
        <v>0.45666666666665</v>
      </c>
      <c r="F492" s="1"/>
    </row>
    <row r="493" spans="1:6" ht="12.75">
      <c r="A493">
        <v>727</v>
      </c>
      <c r="B493" s="7">
        <v>50.332333</v>
      </c>
      <c r="C493" s="7">
        <v>6.93648</v>
      </c>
      <c r="D493">
        <v>72</v>
      </c>
      <c r="E493" s="6">
        <v>0.456678240740724</v>
      </c>
      <c r="F493" s="1"/>
    </row>
    <row r="494" spans="1:6" ht="12.75">
      <c r="A494">
        <v>728</v>
      </c>
      <c r="B494" s="7">
        <v>50.332474</v>
      </c>
      <c r="C494" s="7">
        <v>6.936303</v>
      </c>
      <c r="D494">
        <v>71</v>
      </c>
      <c r="E494" s="6">
        <v>0.456689814814798</v>
      </c>
      <c r="F494" s="1"/>
    </row>
    <row r="495" spans="1:6" ht="12.75">
      <c r="A495">
        <v>729</v>
      </c>
      <c r="B495" s="7">
        <v>50.332645</v>
      </c>
      <c r="C495" s="7">
        <v>6.936208</v>
      </c>
      <c r="D495">
        <v>67</v>
      </c>
      <c r="E495" s="6">
        <v>0.456701388888872</v>
      </c>
      <c r="F495" s="1"/>
    </row>
    <row r="496" spans="1:6" ht="12.75">
      <c r="A496">
        <v>730</v>
      </c>
      <c r="B496" s="7">
        <v>50.332825</v>
      </c>
      <c r="C496" s="7">
        <v>6.936244</v>
      </c>
      <c r="D496">
        <v>58</v>
      </c>
      <c r="E496" s="6">
        <v>0.456712962962946</v>
      </c>
      <c r="F496" s="1"/>
    </row>
    <row r="497" spans="1:6" ht="12.75">
      <c r="A497">
        <v>731</v>
      </c>
      <c r="B497" s="7">
        <v>50.333027</v>
      </c>
      <c r="C497" s="7">
        <v>6.936378</v>
      </c>
      <c r="D497">
        <v>67</v>
      </c>
      <c r="E497" s="6">
        <v>0.45672453703702</v>
      </c>
      <c r="F497" s="1"/>
    </row>
    <row r="498" spans="1:6" ht="12.75">
      <c r="A498">
        <v>732</v>
      </c>
      <c r="B498" s="7">
        <v>50.333221</v>
      </c>
      <c r="C498" s="7">
        <v>6.936587</v>
      </c>
      <c r="D498">
        <v>79</v>
      </c>
      <c r="E498" s="6">
        <v>0.456736111111094</v>
      </c>
      <c r="F498" s="1"/>
    </row>
    <row r="499" spans="1:6" ht="12.75">
      <c r="A499">
        <v>733</v>
      </c>
      <c r="B499" s="7">
        <v>50.333412</v>
      </c>
      <c r="C499" s="7">
        <v>6.936838</v>
      </c>
      <c r="D499">
        <v>89</v>
      </c>
      <c r="E499" s="6">
        <v>0.456747685185168</v>
      </c>
      <c r="F499" s="1"/>
    </row>
    <row r="500" spans="1:6" ht="12.75">
      <c r="A500">
        <v>734</v>
      </c>
      <c r="B500" s="7">
        <v>50.333603</v>
      </c>
      <c r="C500" s="7">
        <v>6.937105</v>
      </c>
      <c r="D500">
        <v>96</v>
      </c>
      <c r="E500" s="6">
        <v>0.456759259259242</v>
      </c>
      <c r="F500" s="1"/>
    </row>
    <row r="501" spans="1:6" ht="12.75">
      <c r="A501">
        <v>735</v>
      </c>
      <c r="B501" s="7">
        <v>50.333797</v>
      </c>
      <c r="C501" s="7">
        <v>6.93737</v>
      </c>
      <c r="D501">
        <v>100</v>
      </c>
      <c r="E501" s="6">
        <v>0.456770833333316</v>
      </c>
      <c r="F501" s="1"/>
    </row>
    <row r="502" spans="1:6" ht="12.75">
      <c r="A502">
        <v>736</v>
      </c>
      <c r="B502" s="7">
        <v>50.334</v>
      </c>
      <c r="C502" s="7">
        <v>6.93764</v>
      </c>
      <c r="D502">
        <v>104</v>
      </c>
      <c r="E502" s="6">
        <v>0.45678240740739</v>
      </c>
      <c r="F502" s="1"/>
    </row>
    <row r="503" spans="1:6" ht="12.75">
      <c r="A503">
        <v>737</v>
      </c>
      <c r="B503" s="7">
        <v>50.334206</v>
      </c>
      <c r="C503" s="7">
        <v>6.937918</v>
      </c>
      <c r="D503">
        <v>109</v>
      </c>
      <c r="E503" s="6">
        <v>0.456793981481464</v>
      </c>
      <c r="F503" s="1"/>
    </row>
    <row r="504" spans="1:6" ht="12.75">
      <c r="A504">
        <v>738</v>
      </c>
      <c r="B504" s="7">
        <v>50.334427</v>
      </c>
      <c r="C504" s="7">
        <v>6.938207</v>
      </c>
      <c r="D504">
        <v>115</v>
      </c>
      <c r="E504" s="6">
        <v>0.456805555555538</v>
      </c>
      <c r="F504" s="1"/>
    </row>
    <row r="505" spans="1:6" ht="12.75">
      <c r="A505">
        <v>739</v>
      </c>
      <c r="B505" s="7">
        <v>50.334656</v>
      </c>
      <c r="C505" s="7">
        <v>6.938498</v>
      </c>
      <c r="D505">
        <v>115</v>
      </c>
      <c r="E505" s="6">
        <v>0.456817129629612</v>
      </c>
      <c r="F505" s="1"/>
    </row>
    <row r="506" spans="1:6" ht="12.75">
      <c r="A506">
        <v>740</v>
      </c>
      <c r="B506" s="7">
        <v>50.334885</v>
      </c>
      <c r="C506" s="7">
        <v>6.938785</v>
      </c>
      <c r="D506">
        <v>116</v>
      </c>
      <c r="E506" s="6">
        <v>0.456828703703686</v>
      </c>
      <c r="F506" s="1"/>
    </row>
    <row r="507" spans="1:6" ht="12.75">
      <c r="A507">
        <v>741</v>
      </c>
      <c r="B507" s="7">
        <v>50.33511</v>
      </c>
      <c r="C507" s="7">
        <v>6.939072</v>
      </c>
      <c r="D507">
        <v>113</v>
      </c>
      <c r="E507" s="6">
        <v>0.45684027777776</v>
      </c>
      <c r="F507" s="1"/>
    </row>
    <row r="508" spans="1:6" ht="12.75">
      <c r="A508">
        <v>742</v>
      </c>
      <c r="B508" s="7">
        <v>50.33532</v>
      </c>
      <c r="C508" s="7">
        <v>6.939368</v>
      </c>
      <c r="D508">
        <v>113</v>
      </c>
      <c r="E508" s="6">
        <v>0.456851851851834</v>
      </c>
      <c r="F508" s="1"/>
    </row>
    <row r="509" spans="1:6" ht="12.75">
      <c r="A509">
        <v>743</v>
      </c>
      <c r="B509" s="7">
        <v>50.335514</v>
      </c>
      <c r="C509" s="7">
        <v>6.939695</v>
      </c>
      <c r="D509">
        <v>113</v>
      </c>
      <c r="E509" s="6">
        <v>0.456863425925908</v>
      </c>
      <c r="F509" s="1"/>
    </row>
    <row r="510" spans="1:6" ht="12.75">
      <c r="A510">
        <v>744</v>
      </c>
      <c r="B510" s="7">
        <v>50.335686</v>
      </c>
      <c r="C510" s="7">
        <v>6.940052</v>
      </c>
      <c r="D510">
        <v>112</v>
      </c>
      <c r="E510" s="6">
        <v>0.456874999999982</v>
      </c>
      <c r="F510" s="1"/>
    </row>
    <row r="511" spans="1:6" ht="12.75">
      <c r="A511">
        <v>745</v>
      </c>
      <c r="B511" s="7">
        <v>50.335827</v>
      </c>
      <c r="C511" s="7">
        <v>6.940448</v>
      </c>
      <c r="D511">
        <v>113</v>
      </c>
      <c r="E511" s="6">
        <v>0.456886574074056</v>
      </c>
      <c r="F511" s="1"/>
    </row>
    <row r="512" spans="1:6" ht="12.75">
      <c r="A512">
        <v>746</v>
      </c>
      <c r="B512" s="7">
        <v>50.33593</v>
      </c>
      <c r="C512" s="7">
        <v>6.940888</v>
      </c>
      <c r="D512">
        <v>116</v>
      </c>
      <c r="E512" s="6">
        <v>0.45689814814813</v>
      </c>
      <c r="F512" s="1"/>
    </row>
    <row r="513" spans="1:6" ht="12.75">
      <c r="A513">
        <v>747</v>
      </c>
      <c r="B513" s="7">
        <v>50.336006</v>
      </c>
      <c r="C513" s="7">
        <v>6.941363</v>
      </c>
      <c r="D513">
        <v>121</v>
      </c>
      <c r="E513" s="6">
        <v>0.456909722222204</v>
      </c>
      <c r="F513" s="1"/>
    </row>
    <row r="514" spans="1:6" ht="12.75">
      <c r="A514">
        <v>748</v>
      </c>
      <c r="B514" s="7">
        <v>50.336063</v>
      </c>
      <c r="C514" s="7">
        <v>6.941858</v>
      </c>
      <c r="D514">
        <v>123</v>
      </c>
      <c r="E514" s="6">
        <v>0.456921296296278</v>
      </c>
      <c r="F514" s="1"/>
    </row>
    <row r="515" spans="1:6" ht="12.75">
      <c r="A515">
        <v>749</v>
      </c>
      <c r="B515" s="7">
        <v>50.336117</v>
      </c>
      <c r="C515" s="7">
        <v>6.942345</v>
      </c>
      <c r="D515">
        <v>121</v>
      </c>
      <c r="E515" s="6">
        <v>0.456932870370353</v>
      </c>
      <c r="F515" s="1"/>
    </row>
    <row r="516" spans="1:6" ht="12.75">
      <c r="A516">
        <v>750</v>
      </c>
      <c r="B516" s="7">
        <v>50.336182</v>
      </c>
      <c r="C516" s="7">
        <v>6.942811</v>
      </c>
      <c r="D516">
        <v>118</v>
      </c>
      <c r="E516" s="6">
        <v>0.456944444444427</v>
      </c>
      <c r="F516" s="1"/>
    </row>
    <row r="517" spans="1:6" ht="12.75">
      <c r="A517">
        <v>751</v>
      </c>
      <c r="B517" s="7">
        <v>50.336243</v>
      </c>
      <c r="C517" s="7">
        <v>6.943264</v>
      </c>
      <c r="D517">
        <v>115</v>
      </c>
      <c r="E517" s="6">
        <v>0.456956018518501</v>
      </c>
      <c r="F517" s="1"/>
    </row>
    <row r="518" spans="1:6" ht="12.75">
      <c r="A518">
        <v>752</v>
      </c>
      <c r="B518" s="7">
        <v>50.336311</v>
      </c>
      <c r="C518" s="7">
        <v>6.943705</v>
      </c>
      <c r="D518">
        <v>114</v>
      </c>
      <c r="E518" s="6">
        <v>0.456967592592575</v>
      </c>
      <c r="F518" s="1"/>
    </row>
    <row r="519" spans="1:6" ht="12.75">
      <c r="A519">
        <v>753</v>
      </c>
      <c r="B519" s="7">
        <v>50.33638</v>
      </c>
      <c r="C519" s="7">
        <v>6.944145</v>
      </c>
      <c r="D519">
        <v>115</v>
      </c>
      <c r="E519" s="6">
        <v>0.456979166666649</v>
      </c>
      <c r="F519" s="1"/>
    </row>
    <row r="520" spans="1:6" ht="12.75">
      <c r="A520">
        <v>754</v>
      </c>
      <c r="B520" s="7">
        <v>50.336445</v>
      </c>
      <c r="C520" s="7">
        <v>6.944575</v>
      </c>
      <c r="D520">
        <v>108</v>
      </c>
      <c r="E520" s="6">
        <v>0.456990740740723</v>
      </c>
      <c r="F520" s="1"/>
    </row>
    <row r="521" spans="1:6" ht="12.75">
      <c r="A521">
        <v>755</v>
      </c>
      <c r="B521" s="7">
        <v>50.33651</v>
      </c>
      <c r="C521" s="7">
        <v>6.944972</v>
      </c>
      <c r="D521">
        <v>100</v>
      </c>
      <c r="E521" s="6">
        <v>0.457002314814797</v>
      </c>
      <c r="F521" s="1"/>
    </row>
    <row r="522" spans="1:6" ht="12.75">
      <c r="A522">
        <v>756</v>
      </c>
      <c r="B522" s="7">
        <v>50.336567</v>
      </c>
      <c r="C522" s="7">
        <v>6.945335</v>
      </c>
      <c r="D522">
        <v>91</v>
      </c>
      <c r="E522" s="6">
        <v>0.457013888888871</v>
      </c>
      <c r="F522" s="1"/>
    </row>
    <row r="523" spans="1:6" ht="12.75">
      <c r="A523">
        <v>757</v>
      </c>
      <c r="B523" s="7">
        <v>50.33662</v>
      </c>
      <c r="C523" s="7">
        <v>6.945658</v>
      </c>
      <c r="D523">
        <v>79</v>
      </c>
      <c r="E523" s="6">
        <v>0.457025462962945</v>
      </c>
      <c r="F523" s="1"/>
    </row>
    <row r="524" spans="1:6" ht="12.75">
      <c r="A524">
        <v>758</v>
      </c>
      <c r="B524" s="7">
        <v>50.336674</v>
      </c>
      <c r="C524" s="7">
        <v>6.945923</v>
      </c>
      <c r="D524">
        <v>65</v>
      </c>
      <c r="E524" s="6">
        <v>0.457037037037019</v>
      </c>
      <c r="F524" s="1"/>
    </row>
    <row r="525" spans="1:6" ht="12.75">
      <c r="A525">
        <v>759</v>
      </c>
      <c r="B525" s="7">
        <v>50.336735</v>
      </c>
      <c r="C525" s="7">
        <v>6.946138</v>
      </c>
      <c r="D525">
        <v>59</v>
      </c>
      <c r="E525" s="6">
        <v>0.457048611111093</v>
      </c>
      <c r="F525" s="1"/>
    </row>
    <row r="526" spans="1:6" ht="12.75">
      <c r="A526">
        <v>760</v>
      </c>
      <c r="B526" s="7">
        <v>50.336819</v>
      </c>
      <c r="C526" s="7">
        <v>6.946278</v>
      </c>
      <c r="D526">
        <v>51</v>
      </c>
      <c r="E526" s="6">
        <v>0.457060185185167</v>
      </c>
      <c r="F526" s="1"/>
    </row>
    <row r="527" spans="1:6" ht="12.75">
      <c r="A527">
        <v>761</v>
      </c>
      <c r="B527" s="7">
        <v>50.336956</v>
      </c>
      <c r="C527" s="7">
        <v>6.9463</v>
      </c>
      <c r="D527">
        <v>49</v>
      </c>
      <c r="E527" s="6">
        <v>0.457071759259241</v>
      </c>
      <c r="F527" s="1"/>
    </row>
    <row r="528" spans="1:6" ht="12.75">
      <c r="A528">
        <v>762</v>
      </c>
      <c r="B528" s="7">
        <v>50.33709</v>
      </c>
      <c r="C528" s="7">
        <v>6.946353</v>
      </c>
      <c r="D528">
        <v>55</v>
      </c>
      <c r="E528" s="6">
        <v>0.457083333333315</v>
      </c>
      <c r="F528" s="1"/>
    </row>
    <row r="529" spans="1:6" ht="12.75">
      <c r="A529">
        <v>763</v>
      </c>
      <c r="B529" s="7">
        <v>50.337208</v>
      </c>
      <c r="C529" s="7">
        <v>6.946435</v>
      </c>
      <c r="D529">
        <v>49</v>
      </c>
      <c r="E529" s="6">
        <v>0.457094907407389</v>
      </c>
      <c r="F529" s="1"/>
    </row>
    <row r="530" spans="1:6" ht="12.75">
      <c r="A530">
        <v>764</v>
      </c>
      <c r="B530" s="7">
        <v>50.337292</v>
      </c>
      <c r="C530" s="7">
        <v>6.946562</v>
      </c>
      <c r="D530">
        <v>46</v>
      </c>
      <c r="E530" s="6">
        <v>0.457106481481463</v>
      </c>
      <c r="F530" s="1"/>
    </row>
    <row r="531" spans="1:6" ht="12.75">
      <c r="A531">
        <v>765</v>
      </c>
      <c r="B531" s="7">
        <v>50.33733</v>
      </c>
      <c r="C531" s="7">
        <v>6.946735</v>
      </c>
      <c r="D531">
        <v>45</v>
      </c>
      <c r="E531" s="6">
        <v>0.457118055555537</v>
      </c>
      <c r="F531" s="1"/>
    </row>
    <row r="532" spans="1:6" ht="12.75">
      <c r="A532">
        <v>766</v>
      </c>
      <c r="B532" s="7">
        <v>50.337357</v>
      </c>
      <c r="C532" s="7">
        <v>6.946912</v>
      </c>
      <c r="D532">
        <v>45</v>
      </c>
      <c r="E532" s="6">
        <v>0.457129629629611</v>
      </c>
      <c r="F532" s="1"/>
    </row>
    <row r="533" spans="1:6" ht="12.75">
      <c r="A533">
        <v>767</v>
      </c>
      <c r="B533" s="7">
        <v>50.337383</v>
      </c>
      <c r="C533" s="7">
        <v>6.947073</v>
      </c>
      <c r="D533">
        <v>40</v>
      </c>
      <c r="E533" s="6">
        <v>0.457141203703685</v>
      </c>
      <c r="F533" s="1"/>
    </row>
    <row r="534" spans="1:6" ht="12.75">
      <c r="A534">
        <v>768</v>
      </c>
      <c r="B534" s="7">
        <v>50.337402</v>
      </c>
      <c r="C534" s="7">
        <v>6.94721</v>
      </c>
      <c r="D534">
        <v>33</v>
      </c>
      <c r="E534" s="6">
        <v>0.457152777777759</v>
      </c>
      <c r="F534" s="1"/>
    </row>
    <row r="535" spans="1:6" ht="12.75">
      <c r="A535">
        <v>769</v>
      </c>
      <c r="B535" s="7">
        <v>50.337425</v>
      </c>
      <c r="C535" s="7">
        <v>6.94733</v>
      </c>
      <c r="D535">
        <v>32</v>
      </c>
      <c r="E535" s="6">
        <v>0.457164351851833</v>
      </c>
      <c r="F535" s="1"/>
    </row>
    <row r="536" spans="1:6" ht="12.75">
      <c r="A536">
        <v>770</v>
      </c>
      <c r="B536" s="7">
        <v>50.337444</v>
      </c>
      <c r="C536" s="7">
        <v>6.947464</v>
      </c>
      <c r="D536">
        <v>37</v>
      </c>
      <c r="E536" s="6">
        <v>0.457175925925907</v>
      </c>
      <c r="F536" s="1"/>
    </row>
    <row r="537" spans="1:6" ht="12.75">
      <c r="A537">
        <v>771</v>
      </c>
      <c r="B537" s="7">
        <v>50.337463</v>
      </c>
      <c r="C537" s="7">
        <v>6.947615</v>
      </c>
      <c r="D537">
        <v>42</v>
      </c>
      <c r="E537" s="6">
        <v>0.457187499999981</v>
      </c>
      <c r="F537" s="1"/>
    </row>
    <row r="538" spans="1:6" ht="12.75">
      <c r="A538">
        <v>772</v>
      </c>
      <c r="B538" s="7">
        <v>50.337482</v>
      </c>
      <c r="C538" s="7">
        <v>6.947778</v>
      </c>
      <c r="D538">
        <v>42</v>
      </c>
      <c r="E538" s="6">
        <v>0.457199074074055</v>
      </c>
      <c r="F538" s="1"/>
    </row>
    <row r="539" spans="1:6" ht="12.75">
      <c r="A539">
        <v>773</v>
      </c>
      <c r="B539" s="7">
        <v>50.337502</v>
      </c>
      <c r="C539" s="7">
        <v>6.947943</v>
      </c>
      <c r="D539">
        <v>42</v>
      </c>
      <c r="E539" s="6">
        <v>0.457210648148129</v>
      </c>
      <c r="F539" s="1"/>
    </row>
    <row r="540" spans="1:6" ht="12.75">
      <c r="A540">
        <v>774</v>
      </c>
      <c r="B540" s="7">
        <v>50.337517</v>
      </c>
      <c r="C540" s="7">
        <v>6.948107</v>
      </c>
      <c r="D540">
        <v>42</v>
      </c>
      <c r="E540" s="6">
        <v>0.457222222222203</v>
      </c>
      <c r="F540" s="1"/>
    </row>
    <row r="541" spans="1:6" ht="12.75">
      <c r="A541">
        <v>775</v>
      </c>
      <c r="B541" s="7">
        <v>50.337532</v>
      </c>
      <c r="C541" s="7">
        <v>6.94827</v>
      </c>
      <c r="D541">
        <v>42</v>
      </c>
      <c r="E541" s="6">
        <v>0.457233796296278</v>
      </c>
      <c r="F541" s="1"/>
    </row>
    <row r="542" spans="1:6" ht="12.75">
      <c r="A542">
        <v>776</v>
      </c>
      <c r="B542" s="7">
        <v>50.337547</v>
      </c>
      <c r="C542" s="7">
        <v>6.948431</v>
      </c>
      <c r="D542">
        <v>41</v>
      </c>
      <c r="E542" s="6">
        <v>0.457245370370352</v>
      </c>
      <c r="F542" s="1"/>
    </row>
    <row r="543" spans="1:6" ht="12.75">
      <c r="A543">
        <v>777</v>
      </c>
      <c r="B543" s="7">
        <v>50.337563</v>
      </c>
      <c r="C543" s="7">
        <v>6.948588</v>
      </c>
      <c r="D543">
        <v>40</v>
      </c>
      <c r="E543" s="6">
        <v>0.457256944444426</v>
      </c>
      <c r="F543" s="1"/>
    </row>
    <row r="544" spans="1:6" ht="12.75">
      <c r="A544">
        <v>778</v>
      </c>
      <c r="B544" s="7">
        <v>50.337582</v>
      </c>
      <c r="C544" s="7">
        <v>6.948741</v>
      </c>
      <c r="D544">
        <v>39</v>
      </c>
      <c r="E544" s="6">
        <v>0.4572685185185</v>
      </c>
      <c r="F544" s="1"/>
    </row>
    <row r="545" spans="1:6" ht="12.75">
      <c r="A545">
        <v>779</v>
      </c>
      <c r="B545" s="7">
        <v>50.337597</v>
      </c>
      <c r="C545" s="7">
        <v>6.948892</v>
      </c>
      <c r="D545">
        <v>38</v>
      </c>
      <c r="E545" s="6">
        <v>0.457280092592574</v>
      </c>
      <c r="F545" s="1"/>
    </row>
    <row r="546" spans="1:6" ht="12.75">
      <c r="A546">
        <v>780</v>
      </c>
      <c r="B546" s="7">
        <v>50.337608</v>
      </c>
      <c r="C546" s="7">
        <v>6.94904</v>
      </c>
      <c r="D546">
        <v>37</v>
      </c>
      <c r="E546" s="6">
        <v>0.457291666666648</v>
      </c>
      <c r="F546" s="1"/>
    </row>
    <row r="547" spans="1:6" ht="12.75">
      <c r="A547">
        <v>781</v>
      </c>
      <c r="B547" s="7">
        <v>50.33762</v>
      </c>
      <c r="C547" s="7">
        <v>6.949182</v>
      </c>
      <c r="D547">
        <v>36</v>
      </c>
      <c r="E547" s="6">
        <v>0.457303240740722</v>
      </c>
      <c r="F547" s="1"/>
    </row>
    <row r="548" spans="1:6" ht="12.75">
      <c r="A548">
        <v>782</v>
      </c>
      <c r="B548" s="7">
        <v>50.337627</v>
      </c>
      <c r="C548" s="7">
        <v>6.949325</v>
      </c>
      <c r="D548">
        <v>37</v>
      </c>
      <c r="E548" s="6">
        <v>0.457314814814796</v>
      </c>
      <c r="F548" s="1"/>
    </row>
    <row r="549" spans="1:6" ht="12.75">
      <c r="A549">
        <v>783</v>
      </c>
      <c r="B549" s="7">
        <v>50.33762</v>
      </c>
      <c r="C549" s="7">
        <v>6.949478</v>
      </c>
      <c r="D549">
        <v>41</v>
      </c>
      <c r="E549" s="6">
        <v>0.45732638888887</v>
      </c>
      <c r="F549" s="1"/>
    </row>
    <row r="550" spans="1:6" ht="12.75">
      <c r="A550">
        <v>784</v>
      </c>
      <c r="B550" s="7">
        <v>50.337585</v>
      </c>
      <c r="C550" s="7">
        <v>6.949635</v>
      </c>
      <c r="D550">
        <v>43</v>
      </c>
      <c r="E550" s="6">
        <v>0.457337962962944</v>
      </c>
      <c r="F550" s="1"/>
    </row>
    <row r="551" spans="1:6" ht="12.75">
      <c r="A551">
        <v>785</v>
      </c>
      <c r="B551" s="7">
        <v>50.337513</v>
      </c>
      <c r="C551" s="7">
        <v>6.949775</v>
      </c>
      <c r="D551">
        <v>44</v>
      </c>
      <c r="E551" s="6">
        <v>0.457349537037018</v>
      </c>
      <c r="F551" s="1"/>
    </row>
    <row r="552" spans="1:6" ht="12.75">
      <c r="A552">
        <v>786</v>
      </c>
      <c r="B552" s="7">
        <v>50.337414</v>
      </c>
      <c r="C552" s="7">
        <v>6.949873</v>
      </c>
      <c r="D552">
        <v>45</v>
      </c>
      <c r="E552" s="6">
        <v>0.457361111111092</v>
      </c>
      <c r="F552" s="1"/>
    </row>
    <row r="553" spans="1:6" ht="12.75">
      <c r="A553">
        <v>787</v>
      </c>
      <c r="B553" s="7">
        <v>50.337303</v>
      </c>
      <c r="C553" s="7">
        <v>6.949915</v>
      </c>
      <c r="D553">
        <v>43</v>
      </c>
      <c r="E553" s="6">
        <v>0.457372685185166</v>
      </c>
      <c r="F553" s="1"/>
    </row>
    <row r="554" spans="1:6" ht="12.75">
      <c r="A554">
        <v>788</v>
      </c>
      <c r="B554" s="7">
        <v>50.337196</v>
      </c>
      <c r="C554" s="7">
        <v>6.9499</v>
      </c>
      <c r="D554">
        <v>41</v>
      </c>
      <c r="E554" s="6">
        <v>0.45738425925924</v>
      </c>
      <c r="F554" s="1"/>
    </row>
    <row r="555" spans="1:6" ht="12.75">
      <c r="A555">
        <v>789</v>
      </c>
      <c r="B555" s="7">
        <v>50.337097</v>
      </c>
      <c r="C555" s="7">
        <v>6.949838</v>
      </c>
      <c r="D555">
        <v>41</v>
      </c>
      <c r="E555" s="6">
        <v>0.457395833333314</v>
      </c>
      <c r="F555" s="1"/>
    </row>
    <row r="556" spans="1:6" ht="12.75">
      <c r="A556">
        <v>790</v>
      </c>
      <c r="B556" s="7">
        <v>50.337013</v>
      </c>
      <c r="C556" s="7">
        <v>6.949737</v>
      </c>
      <c r="D556">
        <v>40</v>
      </c>
      <c r="E556" s="6">
        <v>0.457407407407388</v>
      </c>
      <c r="F556" s="1"/>
    </row>
    <row r="557" spans="1:6" ht="12.75">
      <c r="A557">
        <v>791</v>
      </c>
      <c r="B557" s="7">
        <v>50.336933</v>
      </c>
      <c r="C557" s="7">
        <v>6.949622</v>
      </c>
      <c r="D557">
        <v>40</v>
      </c>
      <c r="E557" s="6">
        <v>0.457418981481462</v>
      </c>
      <c r="F557" s="1"/>
    </row>
    <row r="558" spans="1:6" ht="12.75">
      <c r="A558">
        <v>792</v>
      </c>
      <c r="B558" s="7">
        <v>50.336857</v>
      </c>
      <c r="C558" s="7">
        <v>6.949502</v>
      </c>
      <c r="D558">
        <v>41</v>
      </c>
      <c r="E558" s="6">
        <v>0.457430555555536</v>
      </c>
      <c r="F558" s="1"/>
    </row>
    <row r="559" spans="1:6" ht="12.75">
      <c r="A559">
        <v>793</v>
      </c>
      <c r="B559" s="7">
        <v>50.336781</v>
      </c>
      <c r="C559" s="7">
        <v>6.949378</v>
      </c>
      <c r="D559">
        <v>43</v>
      </c>
      <c r="E559" s="6">
        <v>0.45744212962961</v>
      </c>
      <c r="F559" s="1"/>
    </row>
    <row r="560" spans="1:6" ht="12.75">
      <c r="A560">
        <v>794</v>
      </c>
      <c r="B560" s="7">
        <v>50.336697</v>
      </c>
      <c r="C560" s="7">
        <v>6.949254</v>
      </c>
      <c r="D560">
        <v>44</v>
      </c>
      <c r="E560" s="6">
        <v>0.457453703703684</v>
      </c>
      <c r="F560" s="1"/>
    </row>
    <row r="561" spans="1:6" ht="12.75">
      <c r="A561">
        <v>795</v>
      </c>
      <c r="B561" s="7">
        <v>50.336617</v>
      </c>
      <c r="C561" s="7">
        <v>6.949127</v>
      </c>
      <c r="D561">
        <v>44</v>
      </c>
      <c r="E561" s="6">
        <v>0.457465277777758</v>
      </c>
      <c r="F561" s="1"/>
    </row>
    <row r="562" spans="1:6" ht="12.75">
      <c r="A562">
        <v>796</v>
      </c>
      <c r="B562" s="7">
        <v>50.336533</v>
      </c>
      <c r="C562" s="7">
        <v>6.949</v>
      </c>
      <c r="D562">
        <v>44</v>
      </c>
      <c r="E562" s="6">
        <v>0.457476851851832</v>
      </c>
      <c r="F562" s="1"/>
    </row>
    <row r="563" spans="1:6" ht="12.75">
      <c r="A563">
        <v>797</v>
      </c>
      <c r="B563" s="7">
        <v>50.336452</v>
      </c>
      <c r="C563" s="7">
        <v>6.948875</v>
      </c>
      <c r="D563">
        <v>44</v>
      </c>
      <c r="E563" s="6">
        <v>0.457488425925906</v>
      </c>
      <c r="F563" s="1"/>
    </row>
    <row r="564" spans="1:6" ht="12.75">
      <c r="A564">
        <v>798</v>
      </c>
      <c r="B564" s="7">
        <v>50.336372</v>
      </c>
      <c r="C564" s="7">
        <v>6.948751</v>
      </c>
      <c r="D564">
        <v>43</v>
      </c>
      <c r="E564" s="6">
        <v>0.45749999999998</v>
      </c>
      <c r="F564" s="1"/>
    </row>
    <row r="565" spans="1:6" ht="12.75">
      <c r="A565">
        <v>799</v>
      </c>
      <c r="B565" s="7">
        <v>50.336292</v>
      </c>
      <c r="C565" s="7">
        <v>6.948628</v>
      </c>
      <c r="D565">
        <v>43</v>
      </c>
      <c r="E565" s="6">
        <v>0.457511574074055</v>
      </c>
      <c r="F565" s="1"/>
    </row>
    <row r="566" spans="1:6" ht="12.75">
      <c r="A566">
        <v>800</v>
      </c>
      <c r="B566" s="7">
        <v>50.336212</v>
      </c>
      <c r="C566" s="7">
        <v>6.948508</v>
      </c>
      <c r="D566">
        <v>42</v>
      </c>
      <c r="E566" s="6">
        <v>0.457523148148129</v>
      </c>
      <c r="F566" s="1"/>
    </row>
    <row r="567" spans="1:6" ht="12.75">
      <c r="A567">
        <v>801</v>
      </c>
      <c r="B567" s="7">
        <v>50.336136</v>
      </c>
      <c r="C567" s="7">
        <v>6.948388</v>
      </c>
      <c r="D567">
        <v>42</v>
      </c>
      <c r="E567" s="6">
        <v>0.457534722222203</v>
      </c>
      <c r="F567" s="1"/>
    </row>
    <row r="568" spans="1:6" ht="12.75">
      <c r="A568">
        <v>802</v>
      </c>
      <c r="B568" s="7">
        <v>50.336063</v>
      </c>
      <c r="C568" s="7">
        <v>6.94827</v>
      </c>
      <c r="D568">
        <v>41</v>
      </c>
      <c r="E568" s="6">
        <v>0.457546296296277</v>
      </c>
      <c r="F568" s="1"/>
    </row>
    <row r="569" spans="1:6" ht="12.75">
      <c r="A569">
        <v>803</v>
      </c>
      <c r="B569" s="7">
        <v>50.335987</v>
      </c>
      <c r="C569" s="7">
        <v>6.948157</v>
      </c>
      <c r="D569">
        <v>39</v>
      </c>
      <c r="E569" s="6">
        <v>0.457557870370351</v>
      </c>
      <c r="F569" s="1"/>
    </row>
    <row r="570" spans="1:6" ht="12.75">
      <c r="A570">
        <v>804</v>
      </c>
      <c r="B570" s="7">
        <v>50.335922</v>
      </c>
      <c r="C570" s="7">
        <v>6.948045</v>
      </c>
      <c r="D570">
        <v>35</v>
      </c>
      <c r="E570" s="6">
        <v>0.457569444444425</v>
      </c>
      <c r="F570" s="1"/>
    </row>
    <row r="571" spans="1:6" ht="12.75">
      <c r="A571">
        <v>805</v>
      </c>
      <c r="B571" s="7">
        <v>50.335861</v>
      </c>
      <c r="C571" s="7">
        <v>6.947952</v>
      </c>
      <c r="D571">
        <v>32</v>
      </c>
      <c r="E571" s="6">
        <v>0.457581018518499</v>
      </c>
      <c r="F571" s="1"/>
    </row>
    <row r="572" spans="1:6" ht="12.75">
      <c r="A572">
        <v>806</v>
      </c>
      <c r="B572" s="7">
        <v>50.3358</v>
      </c>
      <c r="C572" s="7">
        <v>6.947862</v>
      </c>
      <c r="D572">
        <v>34</v>
      </c>
      <c r="E572" s="6">
        <v>0.457592592592573</v>
      </c>
      <c r="F572" s="1"/>
    </row>
    <row r="573" spans="1:6" ht="12.75">
      <c r="A573">
        <v>807</v>
      </c>
      <c r="B573" s="7">
        <v>50.335728</v>
      </c>
      <c r="C573" s="7">
        <v>6.947763</v>
      </c>
      <c r="D573">
        <v>39</v>
      </c>
      <c r="E573" s="6">
        <v>0.457604166666647</v>
      </c>
      <c r="F573" s="1"/>
    </row>
    <row r="574" spans="1:6" ht="12.75">
      <c r="A574">
        <v>808</v>
      </c>
      <c r="B574" s="7">
        <v>50.335655</v>
      </c>
      <c r="C574" s="7">
        <v>6.947659</v>
      </c>
      <c r="D574">
        <v>39</v>
      </c>
      <c r="E574" s="6">
        <v>0.457615740740721</v>
      </c>
      <c r="F574" s="1"/>
    </row>
    <row r="575" spans="1:6" ht="12.75">
      <c r="A575">
        <v>809</v>
      </c>
      <c r="B575" s="7">
        <v>50.335587</v>
      </c>
      <c r="C575" s="7">
        <v>6.947558</v>
      </c>
      <c r="D575">
        <v>34</v>
      </c>
      <c r="E575" s="6">
        <v>0.457627314814795</v>
      </c>
      <c r="F575" s="1"/>
    </row>
    <row r="576" spans="1:6" ht="12.75">
      <c r="A576">
        <v>810</v>
      </c>
      <c r="B576" s="7">
        <v>50.335526</v>
      </c>
      <c r="C576" s="7">
        <v>6.947468</v>
      </c>
      <c r="D576">
        <v>32</v>
      </c>
      <c r="E576" s="6">
        <v>0.457638888888869</v>
      </c>
      <c r="F576" s="1"/>
    </row>
    <row r="577" spans="1:6" ht="12.75">
      <c r="A577">
        <v>811</v>
      </c>
      <c r="B577" s="7">
        <v>50.335468</v>
      </c>
      <c r="C577" s="7">
        <v>6.947383</v>
      </c>
      <c r="D577">
        <v>30</v>
      </c>
      <c r="E577" s="6">
        <v>0.457650462962943</v>
      </c>
      <c r="F577" s="1"/>
    </row>
    <row r="578" spans="1:6" ht="12.75">
      <c r="A578">
        <v>812</v>
      </c>
      <c r="B578" s="7">
        <v>50.335411</v>
      </c>
      <c r="C578" s="7">
        <v>6.947303</v>
      </c>
      <c r="D578">
        <v>29</v>
      </c>
      <c r="E578" s="6">
        <v>0.457662037037017</v>
      </c>
      <c r="F578" s="1"/>
    </row>
    <row r="579" spans="1:6" ht="12.75">
      <c r="A579">
        <v>813</v>
      </c>
      <c r="B579" s="7">
        <v>50.335358</v>
      </c>
      <c r="C579" s="7">
        <v>6.947225</v>
      </c>
      <c r="D579">
        <v>28</v>
      </c>
      <c r="E579" s="6">
        <v>0.457673611111091</v>
      </c>
      <c r="F579" s="1"/>
    </row>
    <row r="580" spans="1:6" ht="12.75">
      <c r="A580">
        <v>814</v>
      </c>
      <c r="B580" s="7">
        <v>50.335308</v>
      </c>
      <c r="C580" s="7">
        <v>6.947147</v>
      </c>
      <c r="D580">
        <v>28</v>
      </c>
      <c r="E580" s="6">
        <v>0.457685185185165</v>
      </c>
      <c r="F580" s="1"/>
    </row>
    <row r="581" spans="1:6" ht="12.75">
      <c r="A581">
        <v>815</v>
      </c>
      <c r="B581" s="7">
        <v>50.335258</v>
      </c>
      <c r="C581" s="7">
        <v>6.947053</v>
      </c>
      <c r="D581">
        <v>31</v>
      </c>
      <c r="E581" s="6">
        <v>0.457696759259239</v>
      </c>
      <c r="F581" s="1"/>
    </row>
    <row r="582" spans="1:6" ht="12.75">
      <c r="A582">
        <v>816</v>
      </c>
      <c r="B582" s="7">
        <v>50.335217</v>
      </c>
      <c r="C582" s="7">
        <v>6.946975</v>
      </c>
      <c r="D582">
        <v>20</v>
      </c>
      <c r="E582" s="6">
        <v>0.457708333333313</v>
      </c>
      <c r="F582" s="1"/>
    </row>
    <row r="583" spans="1:6" ht="12.75">
      <c r="A583">
        <v>817</v>
      </c>
      <c r="B583" s="7">
        <v>50.335194</v>
      </c>
      <c r="C583" s="7">
        <v>6.946923</v>
      </c>
      <c r="D583">
        <v>11</v>
      </c>
      <c r="E583" s="6">
        <v>0.457719907407387</v>
      </c>
      <c r="F583" s="1"/>
    </row>
    <row r="584" spans="1:6" ht="12.75">
      <c r="A584">
        <v>818</v>
      </c>
      <c r="B584" s="7">
        <v>50.335178</v>
      </c>
      <c r="C584" s="7">
        <v>6.94688</v>
      </c>
      <c r="D584">
        <v>10</v>
      </c>
      <c r="E584" s="6">
        <v>0.457731481481461</v>
      </c>
      <c r="F584" s="1"/>
    </row>
    <row r="585" spans="1:6" ht="12.75">
      <c r="A585">
        <v>819</v>
      </c>
      <c r="B585" s="7">
        <v>50.335155</v>
      </c>
      <c r="C585" s="7">
        <v>6.946832</v>
      </c>
      <c r="D585">
        <v>19</v>
      </c>
      <c r="E585" s="6">
        <v>0.457743055555535</v>
      </c>
      <c r="F585" s="1"/>
    </row>
    <row r="586" spans="1:6" ht="12.75">
      <c r="A586">
        <v>820</v>
      </c>
      <c r="B586" s="7">
        <v>50.335117</v>
      </c>
      <c r="C586" s="7">
        <v>6.946765</v>
      </c>
      <c r="D586">
        <v>25</v>
      </c>
      <c r="E586" s="6">
        <v>0.457754629629609</v>
      </c>
      <c r="F586" s="1"/>
    </row>
    <row r="587" spans="1:6" ht="12.75">
      <c r="A587">
        <v>821</v>
      </c>
      <c r="B587" s="7">
        <v>50.335075</v>
      </c>
      <c r="C587" s="7">
        <v>6.946697</v>
      </c>
      <c r="D587">
        <v>23</v>
      </c>
      <c r="E587" s="6">
        <v>0.457766203703683</v>
      </c>
      <c r="F587" s="1"/>
    </row>
    <row r="588" spans="1:6" ht="12.75">
      <c r="A588">
        <v>822</v>
      </c>
      <c r="B588" s="7">
        <v>50.335033</v>
      </c>
      <c r="C588" s="7">
        <v>6.94663</v>
      </c>
      <c r="D588">
        <v>23</v>
      </c>
      <c r="E588" s="6">
        <v>0.457777777777757</v>
      </c>
      <c r="F588" s="1"/>
    </row>
    <row r="589" spans="1:6" ht="12.75">
      <c r="A589">
        <v>823</v>
      </c>
      <c r="B589" s="7">
        <v>50.334991</v>
      </c>
      <c r="C589" s="7">
        <v>6.946563</v>
      </c>
      <c r="D589">
        <v>24</v>
      </c>
      <c r="E589" s="6">
        <v>0.457789351851831</v>
      </c>
      <c r="F589" s="1"/>
    </row>
    <row r="590" spans="1:6" ht="12.75">
      <c r="A590">
        <v>824</v>
      </c>
      <c r="B590" s="7">
        <v>50.334949</v>
      </c>
      <c r="C590" s="7">
        <v>6.946492</v>
      </c>
      <c r="D590">
        <v>27</v>
      </c>
      <c r="E590" s="6">
        <v>0.457800925925905</v>
      </c>
      <c r="F590" s="1"/>
    </row>
    <row r="591" spans="1:6" ht="12.75">
      <c r="A591">
        <v>825</v>
      </c>
      <c r="B591" s="7">
        <v>50.334896</v>
      </c>
      <c r="C591" s="7">
        <v>6.946412</v>
      </c>
      <c r="D591">
        <v>30</v>
      </c>
      <c r="E591" s="6">
        <v>0.45781249999998</v>
      </c>
      <c r="F591" s="1"/>
    </row>
    <row r="592" spans="1:6" ht="12.75">
      <c r="A592">
        <v>826</v>
      </c>
      <c r="B592" s="7">
        <v>50.334846</v>
      </c>
      <c r="C592" s="7">
        <v>6.946323</v>
      </c>
      <c r="D592">
        <v>27</v>
      </c>
      <c r="E592" s="6">
        <v>0.457824074074054</v>
      </c>
      <c r="F592" s="1"/>
    </row>
    <row r="593" spans="1:6" ht="12.75">
      <c r="A593">
        <v>827</v>
      </c>
      <c r="B593" s="7">
        <v>50.334801</v>
      </c>
      <c r="C593" s="7">
        <v>6.946253</v>
      </c>
      <c r="D593">
        <v>25</v>
      </c>
      <c r="E593" s="6">
        <v>0.457835648148128</v>
      </c>
      <c r="F593" s="1"/>
    </row>
    <row r="594" spans="1:6" ht="12.75">
      <c r="A594">
        <v>828</v>
      </c>
      <c r="B594" s="7">
        <v>50.334755</v>
      </c>
      <c r="C594" s="7">
        <v>6.946187</v>
      </c>
      <c r="D594">
        <v>24</v>
      </c>
      <c r="E594" s="6">
        <v>0.457847222222202</v>
      </c>
      <c r="F594" s="1"/>
    </row>
    <row r="595" spans="1:6" ht="12.75">
      <c r="A595">
        <v>829</v>
      </c>
      <c r="B595" s="7">
        <v>50.334705</v>
      </c>
      <c r="C595" s="7">
        <v>6.946125</v>
      </c>
      <c r="D595">
        <v>24</v>
      </c>
      <c r="E595" s="6">
        <v>0.457858796296276</v>
      </c>
      <c r="F595" s="1"/>
    </row>
    <row r="596" spans="1:6" ht="12.75">
      <c r="A596">
        <v>830</v>
      </c>
      <c r="B596" s="7">
        <v>50.33466</v>
      </c>
      <c r="C596" s="7">
        <v>6.946062</v>
      </c>
      <c r="D596">
        <v>25</v>
      </c>
      <c r="E596" s="6">
        <v>0.45787037037035</v>
      </c>
      <c r="F596" s="1"/>
    </row>
    <row r="597" spans="1:6" ht="12.75">
      <c r="A597">
        <v>831</v>
      </c>
      <c r="B597" s="7">
        <v>50.334614</v>
      </c>
      <c r="C597" s="7">
        <v>6.94598</v>
      </c>
      <c r="D597">
        <v>26</v>
      </c>
      <c r="E597" s="6">
        <v>0.457881944444424</v>
      </c>
      <c r="F597" s="1"/>
    </row>
    <row r="598" spans="1:6" ht="12.75">
      <c r="A598">
        <v>832</v>
      </c>
      <c r="B598" s="7">
        <v>50.334564</v>
      </c>
      <c r="C598" s="7">
        <v>6.945905</v>
      </c>
      <c r="D598">
        <v>28</v>
      </c>
      <c r="E598" s="6">
        <v>0.457893518518498</v>
      </c>
      <c r="F598" s="1"/>
    </row>
    <row r="599" spans="1:6" ht="12.75">
      <c r="A599">
        <v>833</v>
      </c>
      <c r="B599" s="7">
        <v>50.334511</v>
      </c>
      <c r="C599" s="7">
        <v>6.945822</v>
      </c>
      <c r="D599">
        <v>30</v>
      </c>
      <c r="E599" s="6">
        <v>0.457905092592572</v>
      </c>
      <c r="F599" s="1"/>
    </row>
    <row r="600" spans="1:6" ht="12.75">
      <c r="A600">
        <v>834</v>
      </c>
      <c r="B600" s="7">
        <v>50.334457</v>
      </c>
      <c r="C600" s="7">
        <v>6.945737</v>
      </c>
      <c r="D600">
        <v>31</v>
      </c>
      <c r="E600" s="6">
        <v>0.457916666666646</v>
      </c>
      <c r="F600" s="1"/>
    </row>
    <row r="601" spans="1:6" ht="12.75">
      <c r="A601">
        <v>835</v>
      </c>
      <c r="B601" s="7">
        <v>50.3344</v>
      </c>
      <c r="C601" s="7">
        <v>6.945645</v>
      </c>
      <c r="D601">
        <v>33</v>
      </c>
      <c r="E601" s="6">
        <v>0.45792824074072</v>
      </c>
      <c r="F601" s="1"/>
    </row>
    <row r="602" spans="1:6" ht="12.75">
      <c r="A602">
        <v>836</v>
      </c>
      <c r="B602" s="7">
        <v>50.334343</v>
      </c>
      <c r="C602" s="7">
        <v>6.945555</v>
      </c>
      <c r="D602">
        <v>32</v>
      </c>
      <c r="E602" s="6">
        <v>0.457939814814794</v>
      </c>
      <c r="F602" s="1"/>
    </row>
    <row r="603" spans="1:6" ht="12.75">
      <c r="A603">
        <v>837</v>
      </c>
      <c r="B603" s="7">
        <v>50.334282</v>
      </c>
      <c r="C603" s="7">
        <v>6.945467</v>
      </c>
      <c r="D603">
        <v>31</v>
      </c>
      <c r="E603" s="6">
        <v>0.457951388888868</v>
      </c>
      <c r="F603" s="1"/>
    </row>
    <row r="604" spans="1:6" ht="12.75">
      <c r="A604">
        <v>838</v>
      </c>
      <c r="B604" s="7">
        <v>50.334229</v>
      </c>
      <c r="C604" s="7">
        <v>6.945382</v>
      </c>
      <c r="D604">
        <v>30</v>
      </c>
      <c r="E604" s="6">
        <v>0.457962962962942</v>
      </c>
      <c r="F604" s="1"/>
    </row>
    <row r="605" spans="1:6" ht="12.75">
      <c r="A605">
        <v>839</v>
      </c>
      <c r="B605" s="7">
        <v>50.334175</v>
      </c>
      <c r="C605" s="7">
        <v>6.945303</v>
      </c>
      <c r="D605">
        <v>27</v>
      </c>
      <c r="E605" s="6">
        <v>0.457974537037016</v>
      </c>
      <c r="F605" s="1"/>
    </row>
    <row r="606" spans="1:6" ht="12.75">
      <c r="A606">
        <v>840</v>
      </c>
      <c r="B606" s="7">
        <v>50.334137</v>
      </c>
      <c r="C606" s="7">
        <v>6.945217</v>
      </c>
      <c r="D606">
        <v>22</v>
      </c>
      <c r="E606" s="6">
        <v>0.45798611111109</v>
      </c>
      <c r="F606" s="1"/>
    </row>
    <row r="607" spans="1:6" ht="12.75">
      <c r="A607">
        <v>841</v>
      </c>
      <c r="B607" s="7">
        <v>50.334114</v>
      </c>
      <c r="C607" s="7">
        <v>6.945143</v>
      </c>
      <c r="D607">
        <v>17</v>
      </c>
      <c r="E607" s="6">
        <v>0.457997685185164</v>
      </c>
      <c r="F607" s="1"/>
    </row>
    <row r="608" spans="1:6" ht="12.75">
      <c r="A608">
        <v>842</v>
      </c>
      <c r="B608" s="7">
        <v>50.334099</v>
      </c>
      <c r="C608" s="7">
        <v>6.945082</v>
      </c>
      <c r="D608">
        <v>14</v>
      </c>
      <c r="E608" s="6">
        <v>0.458009259259238</v>
      </c>
      <c r="F608" s="1"/>
    </row>
    <row r="609" spans="1:6" ht="12.75">
      <c r="A609">
        <v>843</v>
      </c>
      <c r="B609" s="7">
        <v>50.334084</v>
      </c>
      <c r="C609" s="7">
        <v>6.945037</v>
      </c>
      <c r="D609">
        <v>11</v>
      </c>
      <c r="E609" s="6">
        <v>0.458020833333312</v>
      </c>
      <c r="F609" s="1"/>
    </row>
    <row r="610" spans="1:6" ht="12.75">
      <c r="A610">
        <v>844</v>
      </c>
      <c r="B610" s="7">
        <v>50.334072</v>
      </c>
      <c r="C610" s="7">
        <v>6.945</v>
      </c>
      <c r="D610">
        <v>10</v>
      </c>
      <c r="E610" s="6">
        <v>0.458032407407386</v>
      </c>
      <c r="F610" s="1"/>
    </row>
    <row r="611" spans="1:6" ht="12.75">
      <c r="A611">
        <v>845</v>
      </c>
      <c r="B611" s="7">
        <v>50.334061</v>
      </c>
      <c r="C611" s="7">
        <v>6.944967</v>
      </c>
      <c r="D611">
        <v>9</v>
      </c>
      <c r="E611" s="6">
        <v>0.45804398148146</v>
      </c>
      <c r="F611" s="1"/>
    </row>
    <row r="612" spans="1:6" ht="12.75">
      <c r="A612">
        <v>846</v>
      </c>
      <c r="B612" s="7">
        <v>50.334053</v>
      </c>
      <c r="C612" s="7">
        <v>6.944935</v>
      </c>
      <c r="D612">
        <v>8</v>
      </c>
      <c r="E612" s="6">
        <v>0.458055555555534</v>
      </c>
      <c r="F612" s="1"/>
    </row>
    <row r="613" spans="1:6" ht="12.75">
      <c r="A613">
        <v>847</v>
      </c>
      <c r="B613" s="7">
        <v>50.334045</v>
      </c>
      <c r="C613" s="7">
        <v>6.944908</v>
      </c>
      <c r="D613">
        <v>7</v>
      </c>
      <c r="E613" s="6">
        <v>0.458067129629608</v>
      </c>
      <c r="F613" s="1"/>
    </row>
    <row r="614" spans="1:6" ht="12.75">
      <c r="A614">
        <v>848</v>
      </c>
      <c r="B614" s="7">
        <v>50.334038</v>
      </c>
      <c r="C614" s="7">
        <v>6.944885</v>
      </c>
      <c r="D614">
        <v>7</v>
      </c>
      <c r="E614" s="6">
        <v>0.458078703703682</v>
      </c>
      <c r="F614" s="1"/>
    </row>
    <row r="615" spans="1:6" ht="12.75">
      <c r="A615">
        <v>849</v>
      </c>
      <c r="B615" s="7">
        <v>50.334023</v>
      </c>
      <c r="C615" s="7">
        <v>6.944865</v>
      </c>
      <c r="D615">
        <v>7</v>
      </c>
      <c r="E615" s="6">
        <v>0.458090277777756</v>
      </c>
      <c r="F615" s="1"/>
    </row>
    <row r="616" spans="1:6" ht="12.75">
      <c r="A616">
        <v>850</v>
      </c>
      <c r="B616" s="7">
        <v>50.334007</v>
      </c>
      <c r="C616" s="7">
        <v>6.944853</v>
      </c>
      <c r="D616">
        <v>5</v>
      </c>
      <c r="E616" s="6">
        <v>0.45810185185183</v>
      </c>
      <c r="F616" s="1"/>
    </row>
    <row r="617" spans="1:6" ht="12.75">
      <c r="A617">
        <v>851</v>
      </c>
      <c r="B617" s="7">
        <v>50.333996</v>
      </c>
      <c r="C617" s="7">
        <v>6.944849</v>
      </c>
      <c r="D617">
        <v>4</v>
      </c>
      <c r="E617" s="6">
        <v>0.458113425925905</v>
      </c>
      <c r="F617" s="1"/>
    </row>
    <row r="618" spans="1:6" ht="12.75">
      <c r="A618">
        <v>852</v>
      </c>
      <c r="B618" s="7">
        <v>50.333984</v>
      </c>
      <c r="C618" s="7">
        <v>6.944849</v>
      </c>
      <c r="D618">
        <v>4</v>
      </c>
      <c r="E618" s="6">
        <v>0.458124999999979</v>
      </c>
      <c r="F618" s="1"/>
    </row>
    <row r="619" spans="1:6" ht="12.75">
      <c r="A619">
        <v>853</v>
      </c>
      <c r="B619" s="7">
        <v>50.333977</v>
      </c>
      <c r="C619" s="7">
        <v>6.944847</v>
      </c>
      <c r="D619">
        <v>2</v>
      </c>
      <c r="E619" s="6">
        <v>0.458136574074053</v>
      </c>
      <c r="F619" s="1"/>
    </row>
    <row r="620" spans="5:6" ht="12.75">
      <c r="E620" s="1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1"/>
      <c r="F623" s="1"/>
    </row>
    <row r="624" spans="5:6" ht="12.75">
      <c r="E624" s="1"/>
      <c r="F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Ernst Klett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Nürburgring Grand Prix Auswertung</dc:title>
  <dc:subject/>
  <dc:creator>Wolfgang Riemer</dc:creator>
  <cp:keywords/>
  <dc:description/>
  <cp:lastModifiedBy>Weimer, Annegret</cp:lastModifiedBy>
  <cp:lastPrinted>2014-01-06T12:26:44Z</cp:lastPrinted>
  <dcterms:created xsi:type="dcterms:W3CDTF">2008-12-21T12:49:26Z</dcterms:created>
  <dcterms:modified xsi:type="dcterms:W3CDTF">2014-02-18T16:07:45Z</dcterms:modified>
  <cp:category/>
  <cp:version/>
  <cp:contentType/>
  <cp:contentStatus/>
</cp:coreProperties>
</file>