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Aufgabe" sheetId="1" r:id="rId1"/>
    <sheet name="Lösung" sheetId="2" r:id="rId2"/>
    <sheet name="Impressum" sheetId="3" r:id="rId3"/>
  </sheets>
  <definedNames/>
  <calcPr fullCalcOnLoad="1"/>
</workbook>
</file>

<file path=xl/sharedStrings.xml><?xml version="1.0" encoding="utf-8"?>
<sst xmlns="http://schemas.openxmlformats.org/spreadsheetml/2006/main" count="74" uniqueCount="38">
  <si>
    <t>x</t>
  </si>
  <si>
    <t>a)</t>
  </si>
  <si>
    <t>b)</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</si>
  <si>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</si>
  <si>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</si>
  <si>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</si>
  <si>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</si>
  <si>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</si>
  <si>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</si>
  <si>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</si>
  <si>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</si>
  <si>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</si>
  <si>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Montag</t>
  </si>
  <si>
    <t>Dienstag</t>
  </si>
  <si>
    <t>Mittwoch</t>
  </si>
  <si>
    <t>Donnerstag</t>
  </si>
  <si>
    <t>Freitag</t>
  </si>
  <si>
    <t>Samstag</t>
  </si>
  <si>
    <t>Sonntag</t>
  </si>
  <si>
    <t>Zahl der 
Kinder</t>
  </si>
  <si>
    <t>Zahl der
Erwachsenen</t>
  </si>
  <si>
    <t>Verkauftes 
Futter</t>
  </si>
  <si>
    <t>y</t>
  </si>
  <si>
    <t>€</t>
  </si>
  <si>
    <t>Tag</t>
  </si>
  <si>
    <t>Tageseinnahmen
mit Futter</t>
  </si>
  <si>
    <t>Gesamte Woche</t>
  </si>
  <si>
    <t>Tages-
einnahmen</t>
  </si>
  <si>
    <t>Gewinn 
durch Futter</t>
  </si>
  <si>
    <t>Geschäftsführer: Thomas Baumann (Vorsitz), Tilo Knoche, Ulrich Pokern, Karl Slipek</t>
  </si>
  <si>
    <t>Verantwortlich: Markus Hanselmann</t>
  </si>
  <si>
    <t>Ansprechpartner: Kerstin Leonhardt</t>
  </si>
  <si>
    <t>z</t>
  </si>
  <si>
    <t>Term:</t>
  </si>
  <si>
    <t xml:space="preserve">     Tabellenkalkulation Wildpark "Falkenhorst"</t>
  </si>
  <si>
    <t xml:space="preserve">      Lösung</t>
  </si>
  <si>
    <t xml:space="preserve">          Impressum</t>
  </si>
  <si>
    <r>
      <t>Tabellenkalkulation Wildpark "Falkenhorst"</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die Grundfunktionen von Excel üben.</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</si>
</sst>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s>
  <fonts count="12">
    <font>
      <sz val="10"/>
      <name val="Arial"/>
      <family val="0"/>
    </font>
    <font>
      <u val="single"/>
      <sz val="10"/>
      <color indexed="12"/>
      <name val="Arial"/>
      <family val="0"/>
    </font>
    <font>
      <u val="single"/>
      <sz val="10"/>
      <color indexed="36"/>
      <name val="Arial"/>
      <family val="0"/>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8"/>
      <name val="Arial"/>
      <family val="0"/>
    </font>
    <font>
      <sz val="10"/>
      <name val="Mathematical Pi LT Std 1"/>
      <family val="3"/>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6" fillId="2" borderId="0" xfId="0" applyFont="1" applyFill="1" applyAlignment="1">
      <alignment vertical="top" wrapText="1"/>
    </xf>
    <xf numFmtId="0" fontId="5"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8" fillId="2" borderId="0" xfId="0" applyFont="1" applyFill="1" applyAlignment="1">
      <alignment horizontal="left" vertical="top"/>
    </xf>
    <xf numFmtId="0" fontId="0" fillId="0" borderId="0" xfId="0" applyAlignment="1">
      <alignment horizontal="left"/>
    </xf>
    <xf numFmtId="0" fontId="0" fillId="0" borderId="1" xfId="0" applyBorder="1" applyAlignment="1">
      <alignment horizontal="center"/>
    </xf>
    <xf numFmtId="0" fontId="0" fillId="0" borderId="1" xfId="0" applyBorder="1" applyAlignment="1">
      <alignment horizontal="center" wrapText="1"/>
    </xf>
    <xf numFmtId="44" fontId="0" fillId="0" borderId="1" xfId="18" applyFont="1" applyBorder="1" applyAlignment="1">
      <alignment horizontal="center"/>
    </xf>
    <xf numFmtId="2" fontId="0" fillId="0" borderId="1" xfId="0" applyNumberFormat="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horizontal="center"/>
    </xf>
    <xf numFmtId="0" fontId="0" fillId="3" borderId="1" xfId="0" applyFill="1" applyBorder="1" applyAlignment="1">
      <alignment/>
    </xf>
    <xf numFmtId="2" fontId="0" fillId="0" borderId="0" xfId="0" applyNumberFormat="1" applyAlignment="1">
      <alignment/>
    </xf>
    <xf numFmtId="2" fontId="0" fillId="0" borderId="1" xfId="18" applyNumberFormat="1" applyBorder="1" applyAlignment="1">
      <alignment horizontal="center"/>
    </xf>
    <xf numFmtId="0" fontId="5" fillId="3" borderId="1" xfId="0" applyFont="1" applyFill="1" applyBorder="1" applyAlignment="1">
      <alignment/>
    </xf>
    <xf numFmtId="168" fontId="0" fillId="4" borderId="1" xfId="0" applyNumberFormat="1" applyFill="1" applyBorder="1" applyAlignment="1">
      <alignment/>
    </xf>
    <xf numFmtId="44" fontId="0" fillId="0" borderId="1" xfId="18" applyBorder="1" applyAlignment="1">
      <alignment horizontal="center" vertical="center"/>
    </xf>
    <xf numFmtId="0" fontId="0" fillId="2" borderId="0" xfId="0" applyFill="1" applyAlignment="1">
      <alignment horizontal="left"/>
    </xf>
    <xf numFmtId="0" fontId="0" fillId="0" borderId="0" xfId="0" applyFont="1" applyFill="1" applyAlignment="1">
      <alignment wrapText="1"/>
    </xf>
    <xf numFmtId="0" fontId="5" fillId="4" borderId="2" xfId="0" applyFont="1" applyFill="1" applyBorder="1" applyAlignment="1">
      <alignment horizontal="center"/>
    </xf>
    <xf numFmtId="0" fontId="5" fillId="4" borderId="3" xfId="0" applyFont="1" applyFill="1" applyBorder="1" applyAlignment="1">
      <alignment/>
    </xf>
    <xf numFmtId="0" fontId="0" fillId="0" borderId="0" xfId="0" applyFont="1" applyAlignment="1">
      <alignment/>
    </xf>
    <xf numFmtId="0" fontId="0" fillId="2" borderId="0" xfId="0" applyFill="1" applyAlignment="1">
      <alignment vertical="center"/>
    </xf>
    <xf numFmtId="0" fontId="3" fillId="4" borderId="0" xfId="0" applyFont="1" applyFill="1" applyBorder="1" applyAlignment="1">
      <alignment horizontal="left" vertical="center"/>
    </xf>
    <xf numFmtId="0" fontId="0" fillId="0" borderId="0" xfId="0" applyAlignment="1">
      <alignment horizontal="left"/>
    </xf>
    <xf numFmtId="0" fontId="0" fillId="0" borderId="0" xfId="0" applyAlignment="1">
      <alignment/>
    </xf>
    <xf numFmtId="0" fontId="6"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9" fillId="2" borderId="0" xfId="0" applyFont="1" applyFill="1" applyAlignment="1">
      <alignment horizontal="left" vertical="top" wrapText="1"/>
    </xf>
    <xf numFmtId="0" fontId="4" fillId="2" borderId="0" xfId="0" applyFont="1" applyFill="1" applyAlignment="1">
      <alignment horizontal="left" vertical="top"/>
    </xf>
    <xf numFmtId="0" fontId="3" fillId="4" borderId="0" xfId="0" applyFont="1" applyFill="1" applyAlignment="1">
      <alignment vertic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ill>
        <patternFill>
          <bgColor rgb="FF99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152400</xdr:rowOff>
    </xdr:from>
    <xdr:to>
      <xdr:col>6</xdr:col>
      <xdr:colOff>9525</xdr:colOff>
      <xdr:row>9</xdr:row>
      <xdr:rowOff>152400</xdr:rowOff>
    </xdr:to>
    <xdr:sp>
      <xdr:nvSpPr>
        <xdr:cNvPr id="1" name="TextBox 1"/>
        <xdr:cNvSpPr txBox="1">
          <a:spLocks noChangeArrowheads="1"/>
        </xdr:cNvSpPr>
      </xdr:nvSpPr>
      <xdr:spPr>
        <a:xfrm>
          <a:off x="466725" y="771525"/>
          <a:ext cx="3838575" cy="1295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Aufgabe</a:t>
          </a:r>
          <a:r>
            <a:rPr lang="en-US" cap="none" sz="1000" b="0" i="0" u="none" baseline="0">
              <a:latin typeface="Arial"/>
              <a:ea typeface="Arial"/>
              <a:cs typeface="Arial"/>
            </a:rPr>
            <a:t>
Die Einnahmes des Wildparks ergeben sich aus den Eintrittsgeldern. Der zugehörige Term lautet: 2</a:t>
          </a:r>
          <a:r>
            <a:rPr lang="en-US" cap="none" sz="1000" b="0" i="0" u="none" baseline="0">
              <a:latin typeface="Mathematical Pi LT Std 1"/>
              <a:ea typeface="Mathematical Pi LT Std 1"/>
              <a:cs typeface="Mathematical Pi LT Std 1"/>
            </a:rPr>
            <a:t>?</a:t>
          </a:r>
          <a:r>
            <a:rPr lang="en-US" cap="none" sz="1000" b="0" i="0" u="none" baseline="0">
              <a:latin typeface="Arial"/>
              <a:ea typeface="Arial"/>
              <a:cs typeface="Arial"/>
            </a:rPr>
            <a:t>x+3</a:t>
          </a:r>
          <a:r>
            <a:rPr lang="en-US" cap="none" sz="1000" b="0" i="0" u="none" baseline="0">
              <a:latin typeface="Mathematical Pi LT Std 1"/>
              <a:ea typeface="Mathematical Pi LT Std 1"/>
              <a:cs typeface="Mathematical Pi LT Std 1"/>
            </a:rPr>
            <a:t>?</a:t>
          </a:r>
          <a:r>
            <a:rPr lang="en-US" cap="none" sz="1000" b="0" i="0" u="none" baseline="0">
              <a:latin typeface="Arial"/>
              <a:ea typeface="Arial"/>
              <a:cs typeface="Arial"/>
            </a:rPr>
            <a:t>y.
a) Stelle den Term auf, wenn du das Futter mitrechnest. Trage die Anzahl des verkauften Futters in Spalte E ein und berechne den gesamten Gewinn durch das Futter in Spalte F.
Dazu benötigst du dein Schulbuch.
</a:t>
          </a:r>
        </a:p>
      </xdr:txBody>
    </xdr:sp>
    <xdr:clientData/>
  </xdr:twoCellAnchor>
  <xdr:twoCellAnchor>
    <xdr:from>
      <xdr:col>1</xdr:col>
      <xdr:colOff>9525</xdr:colOff>
      <xdr:row>22</xdr:row>
      <xdr:rowOff>152400</xdr:rowOff>
    </xdr:from>
    <xdr:to>
      <xdr:col>6</xdr:col>
      <xdr:colOff>9525</xdr:colOff>
      <xdr:row>27</xdr:row>
      <xdr:rowOff>57150</xdr:rowOff>
    </xdr:to>
    <xdr:sp>
      <xdr:nvSpPr>
        <xdr:cNvPr id="2" name="TextBox 2"/>
        <xdr:cNvSpPr txBox="1">
          <a:spLocks noChangeArrowheads="1"/>
        </xdr:cNvSpPr>
      </xdr:nvSpPr>
      <xdr:spPr>
        <a:xfrm>
          <a:off x="466725" y="4333875"/>
          <a:ext cx="3838575"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 Wie hoch sind die Einnahmen der einzelen Tage? Berechne mit deinem aufgestellten Term. Wie hoch sind die Einnahmen der gesamten Woche? 
Wenn der Betrag richtig ist, wird der Kasten grün.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3</xdr:row>
      <xdr:rowOff>0</xdr:rowOff>
    </xdr:from>
    <xdr:to>
      <xdr:col>9</xdr:col>
      <xdr:colOff>9525</xdr:colOff>
      <xdr:row>4</xdr:row>
      <xdr:rowOff>76200</xdr:rowOff>
    </xdr:to>
    <xdr:sp>
      <xdr:nvSpPr>
        <xdr:cNvPr id="1" name="TextBox 4"/>
        <xdr:cNvSpPr txBox="1">
          <a:spLocks noChangeArrowheads="1"/>
        </xdr:cNvSpPr>
      </xdr:nvSpPr>
      <xdr:spPr>
        <a:xfrm>
          <a:off x="5219700" y="942975"/>
          <a:ext cx="1171575" cy="400050"/>
        </a:xfrm>
        <a:prstGeom prst="rect">
          <a:avLst/>
        </a:prstGeom>
        <a:solidFill>
          <a:srgbClr val="FF990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Term:
2*x+3*y+1,5*z</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2971800</xdr:colOff>
      <xdr:row>0</xdr:row>
      <xdr:rowOff>0</xdr:rowOff>
    </xdr:from>
    <xdr:to>
      <xdr:col>6</xdr:col>
      <xdr:colOff>3924300</xdr:colOff>
      <xdr:row>0</xdr:row>
      <xdr:rowOff>476250</xdr:rowOff>
    </xdr:to>
    <xdr:pic>
      <xdr:nvPicPr>
        <xdr:cNvPr id="1" name="Picture 4" descr="klett_logo_screen_50px"/>
        <xdr:cNvPicPr preferRelativeResize="1">
          <a:picLocks noChangeAspect="1"/>
        </xdr:cNvPicPr>
      </xdr:nvPicPr>
      <xdr:blipFill>
        <a:blip r:embed="rId1"/>
        <a:stretch>
          <a:fillRect/>
        </a:stretch>
      </xdr:blipFill>
      <xdr:spPr>
        <a:xfrm>
          <a:off x="75438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2"/>
  <sheetViews>
    <sheetView showGridLines="0" tabSelected="1" zoomScale="130" zoomScaleNormal="130" workbookViewId="0" topLeftCell="A1">
      <selection activeCell="A1" sqref="A1:O1"/>
    </sheetView>
  </sheetViews>
  <sheetFormatPr defaultColWidth="11.421875" defaultRowHeight="12.75"/>
  <cols>
    <col min="1" max="1" width="6.8515625" style="27" customWidth="1"/>
    <col min="2" max="2" width="15.8515625" style="0" bestFit="1" customWidth="1"/>
    <col min="3" max="3" width="9.7109375" style="0" bestFit="1" customWidth="1"/>
    <col min="4" max="4" width="12.140625" style="0" bestFit="1" customWidth="1"/>
    <col min="5" max="5" width="10.00390625" style="0" bestFit="1" customWidth="1"/>
    <col min="6" max="6" width="9.8515625" style="0" bestFit="1" customWidth="1"/>
    <col min="7" max="7" width="11.00390625" style="0" bestFit="1" customWidth="1"/>
    <col min="8" max="9" width="9.57421875" style="0" bestFit="1" customWidth="1"/>
  </cols>
  <sheetData>
    <row r="1" spans="1:17" ht="48.75" customHeight="1">
      <c r="A1" s="29" t="s">
        <v>34</v>
      </c>
      <c r="B1" s="30"/>
      <c r="C1" s="30"/>
      <c r="D1" s="30"/>
      <c r="E1" s="30"/>
      <c r="F1" s="30"/>
      <c r="G1" s="30"/>
      <c r="H1" s="30"/>
      <c r="I1" s="30"/>
      <c r="J1" s="30"/>
      <c r="K1" s="30"/>
      <c r="L1" s="30"/>
      <c r="M1" s="30"/>
      <c r="N1" s="30"/>
      <c r="O1" s="30"/>
      <c r="P1" s="1"/>
      <c r="Q1" s="1"/>
    </row>
    <row r="12" spans="2:4" ht="12.75">
      <c r="B12" t="s">
        <v>1</v>
      </c>
      <c r="C12" s="25" t="s">
        <v>33</v>
      </c>
      <c r="D12" s="26"/>
    </row>
    <row r="14" spans="2:7" ht="25.5">
      <c r="B14" s="16"/>
      <c r="C14" s="15" t="s">
        <v>19</v>
      </c>
      <c r="D14" s="15" t="s">
        <v>20</v>
      </c>
      <c r="E14" s="15" t="s">
        <v>27</v>
      </c>
      <c r="F14" s="15" t="s">
        <v>21</v>
      </c>
      <c r="G14" s="15" t="s">
        <v>28</v>
      </c>
    </row>
    <row r="15" spans="2:7" ht="12.75">
      <c r="B15" s="17"/>
      <c r="C15" s="12" t="s">
        <v>0</v>
      </c>
      <c r="D15" s="12" t="s">
        <v>22</v>
      </c>
      <c r="E15" s="13" t="s">
        <v>23</v>
      </c>
      <c r="F15" s="12"/>
      <c r="G15" s="12" t="s">
        <v>23</v>
      </c>
    </row>
    <row r="16" spans="2:7" ht="12.75">
      <c r="B16" s="16" t="s">
        <v>12</v>
      </c>
      <c r="C16" s="11">
        <v>18</v>
      </c>
      <c r="D16" s="11">
        <v>32</v>
      </c>
      <c r="E16" s="19">
        <f>2*C16+3*D16</f>
        <v>132</v>
      </c>
      <c r="F16" s="11"/>
      <c r="G16" s="14"/>
    </row>
    <row r="17" spans="2:7" ht="12.75">
      <c r="B17" s="16" t="s">
        <v>13</v>
      </c>
      <c r="C17" s="11">
        <v>24</v>
      </c>
      <c r="D17" s="11">
        <v>38</v>
      </c>
      <c r="E17" s="19"/>
      <c r="F17" s="11"/>
      <c r="G17" s="14"/>
    </row>
    <row r="18" spans="2:7" ht="12.75">
      <c r="B18" s="16" t="s">
        <v>14</v>
      </c>
      <c r="C18" s="11">
        <v>22</v>
      </c>
      <c r="D18" s="11">
        <v>42</v>
      </c>
      <c r="E18" s="19"/>
      <c r="F18" s="11"/>
      <c r="G18" s="14"/>
    </row>
    <row r="19" spans="2:7" ht="12.75">
      <c r="B19" s="16" t="s">
        <v>15</v>
      </c>
      <c r="C19" s="11">
        <v>68</v>
      </c>
      <c r="D19" s="11">
        <v>24</v>
      </c>
      <c r="E19" s="19"/>
      <c r="F19" s="11"/>
      <c r="G19" s="14"/>
    </row>
    <row r="20" spans="2:7" ht="12.75">
      <c r="B20" s="16" t="s">
        <v>16</v>
      </c>
      <c r="C20" s="11">
        <v>32</v>
      </c>
      <c r="D20" s="11">
        <v>42</v>
      </c>
      <c r="E20" s="19"/>
      <c r="F20" s="11"/>
      <c r="G20" s="14"/>
    </row>
    <row r="21" spans="2:7" ht="12.75">
      <c r="B21" s="16" t="s">
        <v>17</v>
      </c>
      <c r="C21" s="11">
        <v>86</v>
      </c>
      <c r="D21" s="11">
        <v>92</v>
      </c>
      <c r="E21" s="19"/>
      <c r="F21" s="11"/>
      <c r="G21" s="14"/>
    </row>
    <row r="22" spans="2:7" ht="12.75">
      <c r="B22" s="16" t="s">
        <v>18</v>
      </c>
      <c r="C22" s="11">
        <v>82</v>
      </c>
      <c r="D22" s="11">
        <v>78</v>
      </c>
      <c r="E22" s="19"/>
      <c r="F22" s="11"/>
      <c r="G22" s="14"/>
    </row>
    <row r="29" ht="12.75">
      <c r="B29" s="10" t="s">
        <v>2</v>
      </c>
    </row>
    <row r="30" spans="2:9" ht="12.75">
      <c r="B30" s="16" t="s">
        <v>24</v>
      </c>
      <c r="C30" s="16" t="s">
        <v>12</v>
      </c>
      <c r="D30" s="16" t="s">
        <v>13</v>
      </c>
      <c r="E30" s="16" t="s">
        <v>14</v>
      </c>
      <c r="F30" s="16" t="s">
        <v>15</v>
      </c>
      <c r="G30" s="16" t="s">
        <v>16</v>
      </c>
      <c r="H30" s="16" t="s">
        <v>17</v>
      </c>
      <c r="I30" s="16" t="s">
        <v>18</v>
      </c>
    </row>
    <row r="31" spans="2:9" ht="25.5">
      <c r="B31" s="15" t="s">
        <v>25</v>
      </c>
      <c r="C31" s="22"/>
      <c r="D31" s="22"/>
      <c r="E31" s="22"/>
      <c r="F31" s="22"/>
      <c r="G31" s="22"/>
      <c r="H31" s="22"/>
      <c r="I31" s="22"/>
    </row>
    <row r="32" spans="2:9" ht="12.75">
      <c r="B32" s="20" t="s">
        <v>26</v>
      </c>
      <c r="C32" s="21"/>
      <c r="D32" s="18"/>
      <c r="E32" s="18"/>
      <c r="F32" s="18"/>
      <c r="G32" s="18"/>
      <c r="H32" s="18"/>
      <c r="I32" s="18"/>
    </row>
  </sheetData>
  <mergeCells count="1">
    <mergeCell ref="A1:O1"/>
  </mergeCells>
  <conditionalFormatting sqref="C32">
    <cfRule type="cellIs" priority="1" dxfId="0" operator="equal" stopIfTrue="1">
      <formula>1976.5</formula>
    </cfRule>
    <cfRule type="cellIs" priority="2" dxfId="1" operator="notEqual" stopIfTrue="1">
      <formula>1976.5</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18"/>
  <sheetViews>
    <sheetView showGridLines="0" zoomScale="130" zoomScaleNormal="130" workbookViewId="0" topLeftCell="A1">
      <selection activeCell="C5" sqref="C5"/>
    </sheetView>
  </sheetViews>
  <sheetFormatPr defaultColWidth="11.421875" defaultRowHeight="12.75"/>
  <cols>
    <col min="1" max="1" width="7.00390625" style="0" customWidth="1"/>
    <col min="2" max="2" width="15.8515625" style="0" bestFit="1" customWidth="1"/>
    <col min="3" max="3" width="9.8515625" style="0" bestFit="1" customWidth="1"/>
    <col min="4" max="4" width="12.28125" style="0" bestFit="1" customWidth="1"/>
    <col min="5" max="5" width="10.140625" style="0" bestFit="1" customWidth="1"/>
    <col min="6" max="6" width="10.00390625" style="0" bestFit="1" customWidth="1"/>
    <col min="7" max="7" width="11.140625" style="0" bestFit="1" customWidth="1"/>
    <col min="8" max="9" width="9.7109375" style="0" bestFit="1" customWidth="1"/>
  </cols>
  <sheetData>
    <row r="1" spans="1:17" ht="48.75" customHeight="1">
      <c r="A1" s="29" t="s">
        <v>35</v>
      </c>
      <c r="B1" s="31"/>
      <c r="C1" s="31"/>
      <c r="D1" s="31"/>
      <c r="E1" s="31"/>
      <c r="F1" s="31"/>
      <c r="G1" s="31"/>
      <c r="H1" s="31"/>
      <c r="I1" s="31"/>
      <c r="J1" s="31"/>
      <c r="K1" s="31"/>
      <c r="L1" s="31"/>
      <c r="M1" s="31"/>
      <c r="N1" s="31"/>
      <c r="O1" s="31"/>
      <c r="P1" s="1"/>
      <c r="Q1" s="1"/>
    </row>
    <row r="3" ht="12.75">
      <c r="B3" t="s">
        <v>1</v>
      </c>
    </row>
    <row r="4" spans="2:8" ht="25.5">
      <c r="B4" s="16"/>
      <c r="C4" s="15" t="s">
        <v>19</v>
      </c>
      <c r="D4" s="15" t="s">
        <v>20</v>
      </c>
      <c r="E4" s="15" t="s">
        <v>27</v>
      </c>
      <c r="F4" s="15" t="s">
        <v>21</v>
      </c>
      <c r="G4" s="15" t="s">
        <v>28</v>
      </c>
      <c r="H4" s="24"/>
    </row>
    <row r="5" spans="2:7" ht="12.75">
      <c r="B5" s="17"/>
      <c r="C5" s="12" t="s">
        <v>0</v>
      </c>
      <c r="D5" s="12" t="s">
        <v>22</v>
      </c>
      <c r="E5" s="13" t="s">
        <v>23</v>
      </c>
      <c r="F5" s="12" t="s">
        <v>32</v>
      </c>
      <c r="G5" s="12" t="s">
        <v>23</v>
      </c>
    </row>
    <row r="6" spans="2:7" ht="12.75">
      <c r="B6" s="16" t="s">
        <v>12</v>
      </c>
      <c r="C6" s="11">
        <v>18</v>
      </c>
      <c r="D6" s="11">
        <v>32</v>
      </c>
      <c r="E6" s="19">
        <f>2*C6+3*D6</f>
        <v>132</v>
      </c>
      <c r="F6" s="11">
        <v>11</v>
      </c>
      <c r="G6" s="14">
        <f>F6*1.5</f>
        <v>16.5</v>
      </c>
    </row>
    <row r="7" spans="2:7" ht="12.75">
      <c r="B7" s="16" t="s">
        <v>13</v>
      </c>
      <c r="C7" s="11">
        <v>24</v>
      </c>
      <c r="D7" s="11">
        <v>38</v>
      </c>
      <c r="E7" s="19">
        <f aca="true" t="shared" si="0" ref="E7:E12">2*C7+3*D7</f>
        <v>162</v>
      </c>
      <c r="F7" s="11">
        <v>18</v>
      </c>
      <c r="G7" s="14">
        <f aca="true" t="shared" si="1" ref="G7:G12">F7*1.5</f>
        <v>27</v>
      </c>
    </row>
    <row r="8" spans="2:7" ht="12.75">
      <c r="B8" s="16" t="s">
        <v>14</v>
      </c>
      <c r="C8" s="11">
        <v>22</v>
      </c>
      <c r="D8" s="11">
        <v>42</v>
      </c>
      <c r="E8" s="19">
        <f t="shared" si="0"/>
        <v>170</v>
      </c>
      <c r="F8" s="11">
        <v>16</v>
      </c>
      <c r="G8" s="14">
        <f t="shared" si="1"/>
        <v>24</v>
      </c>
    </row>
    <row r="9" spans="2:7" ht="12.75">
      <c r="B9" s="16" t="s">
        <v>15</v>
      </c>
      <c r="C9" s="11">
        <v>68</v>
      </c>
      <c r="D9" s="11">
        <v>24</v>
      </c>
      <c r="E9" s="19">
        <f t="shared" si="0"/>
        <v>208</v>
      </c>
      <c r="F9" s="11">
        <v>32</v>
      </c>
      <c r="G9" s="14">
        <f t="shared" si="1"/>
        <v>48</v>
      </c>
    </row>
    <row r="10" spans="2:7" ht="12.75">
      <c r="B10" s="16" t="s">
        <v>16</v>
      </c>
      <c r="C10" s="11">
        <v>32</v>
      </c>
      <c r="D10" s="11">
        <v>42</v>
      </c>
      <c r="E10" s="19">
        <f t="shared" si="0"/>
        <v>190</v>
      </c>
      <c r="F10" s="11">
        <v>24</v>
      </c>
      <c r="G10" s="14">
        <f t="shared" si="1"/>
        <v>36</v>
      </c>
    </row>
    <row r="11" spans="2:7" ht="12.75">
      <c r="B11" s="16" t="s">
        <v>17</v>
      </c>
      <c r="C11" s="11">
        <v>86</v>
      </c>
      <c r="D11" s="11">
        <v>92</v>
      </c>
      <c r="E11" s="19">
        <f t="shared" si="0"/>
        <v>448</v>
      </c>
      <c r="F11" s="11">
        <v>36</v>
      </c>
      <c r="G11" s="14">
        <f t="shared" si="1"/>
        <v>54</v>
      </c>
    </row>
    <row r="12" spans="2:7" ht="12.75">
      <c r="B12" s="16" t="s">
        <v>18</v>
      </c>
      <c r="C12" s="11">
        <v>82</v>
      </c>
      <c r="D12" s="11">
        <v>78</v>
      </c>
      <c r="E12" s="19">
        <f t="shared" si="0"/>
        <v>398</v>
      </c>
      <c r="F12" s="11">
        <v>42</v>
      </c>
      <c r="G12" s="14">
        <f t="shared" si="1"/>
        <v>63</v>
      </c>
    </row>
    <row r="15" ht="12.75">
      <c r="B15" s="10" t="s">
        <v>2</v>
      </c>
    </row>
    <row r="16" spans="2:9" ht="12.75">
      <c r="B16" s="16" t="s">
        <v>24</v>
      </c>
      <c r="C16" s="16" t="s">
        <v>12</v>
      </c>
      <c r="D16" s="16" t="s">
        <v>13</v>
      </c>
      <c r="E16" s="16" t="s">
        <v>14</v>
      </c>
      <c r="F16" s="16" t="s">
        <v>15</v>
      </c>
      <c r="G16" s="16" t="s">
        <v>16</v>
      </c>
      <c r="H16" s="16" t="s">
        <v>17</v>
      </c>
      <c r="I16" s="16" t="s">
        <v>18</v>
      </c>
    </row>
    <row r="17" spans="2:9" ht="25.5">
      <c r="B17" s="15" t="s">
        <v>25</v>
      </c>
      <c r="C17" s="22">
        <f>2*C6+3*D6+1.5*F6</f>
        <v>148.5</v>
      </c>
      <c r="D17" s="22">
        <f>2*C7+3*D7+1.5*F7</f>
        <v>189</v>
      </c>
      <c r="E17" s="22">
        <f>2*C8+3*D8+1.5*F8</f>
        <v>194</v>
      </c>
      <c r="F17" s="22">
        <f>2*C9+3*D9+1.5*F9</f>
        <v>256</v>
      </c>
      <c r="G17" s="22">
        <f>2*C10+3*D10+1.5*F10</f>
        <v>226</v>
      </c>
      <c r="H17" s="22">
        <f>2*C11+3*D11+1.5*F11</f>
        <v>502</v>
      </c>
      <c r="I17" s="22">
        <f>2*C12+3*D12+1.5*F12</f>
        <v>461</v>
      </c>
    </row>
    <row r="18" spans="2:9" ht="12.75">
      <c r="B18" s="20" t="s">
        <v>26</v>
      </c>
      <c r="C18" s="21">
        <f>C17+D17+E17+F17+G17+H17+I17</f>
        <v>1976.5</v>
      </c>
      <c r="D18" s="18"/>
      <c r="E18" s="18"/>
      <c r="F18" s="18"/>
      <c r="G18" s="18"/>
      <c r="H18" s="18"/>
      <c r="I18" s="18"/>
    </row>
  </sheetData>
  <sheetProtection password="CC9E" sheet="1" objects="1" scenarios="1"/>
  <mergeCells count="1">
    <mergeCell ref="A1:O1"/>
  </mergeCells>
  <conditionalFormatting sqref="C18">
    <cfRule type="cellIs" priority="1" dxfId="0" operator="equal" stopIfTrue="1">
      <formula>1976.5</formula>
    </cfRule>
    <cfRule type="cellIs" priority="2" dxfId="1" operator="notEqual" stopIfTrue="1">
      <formula>1976.5</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B3" sqref="B3"/>
    </sheetView>
  </sheetViews>
  <sheetFormatPr defaultColWidth="11.421875" defaultRowHeight="12.75"/>
  <cols>
    <col min="1" max="6" width="11.421875" style="1" customWidth="1"/>
    <col min="7" max="7" width="62.00390625" style="1" customWidth="1"/>
    <col min="8" max="16384" width="11.421875" style="1" customWidth="1"/>
  </cols>
  <sheetData>
    <row r="1" spans="1:12" s="28" customFormat="1" ht="48.75" customHeight="1">
      <c r="A1" s="37" t="s">
        <v>36</v>
      </c>
      <c r="B1" s="37"/>
      <c r="C1" s="37"/>
      <c r="D1" s="37"/>
      <c r="E1" s="37"/>
      <c r="F1" s="37"/>
      <c r="G1" s="37"/>
      <c r="H1" s="37"/>
      <c r="I1" s="37"/>
      <c r="J1" s="37"/>
      <c r="K1" s="37"/>
      <c r="L1" s="37"/>
    </row>
    <row r="4" spans="2:8" ht="12.75" customHeight="1">
      <c r="B4" s="2" t="s">
        <v>3</v>
      </c>
      <c r="C4" s="3"/>
      <c r="D4" s="3"/>
      <c r="E4" s="3"/>
      <c r="F4" s="3"/>
      <c r="G4" s="3"/>
      <c r="H4" s="3"/>
    </row>
    <row r="5" spans="2:13" ht="12.75" customHeight="1">
      <c r="B5" s="32" t="s">
        <v>37</v>
      </c>
      <c r="C5" s="32"/>
      <c r="D5" s="32"/>
      <c r="E5" s="32"/>
      <c r="F5" s="3"/>
      <c r="G5" s="5" t="s">
        <v>4</v>
      </c>
      <c r="H5" s="3"/>
      <c r="I5" s="3"/>
      <c r="J5" s="3"/>
      <c r="K5" s="3"/>
      <c r="L5" s="3"/>
      <c r="M5" s="3"/>
    </row>
    <row r="6" spans="2:13" ht="12.75">
      <c r="B6" s="32"/>
      <c r="C6" s="32"/>
      <c r="D6" s="32"/>
      <c r="E6" s="32"/>
      <c r="F6" s="3"/>
      <c r="G6" s="6" t="s">
        <v>5</v>
      </c>
      <c r="H6" s="6"/>
      <c r="I6" s="6"/>
      <c r="J6" s="6"/>
      <c r="K6" s="6"/>
      <c r="L6" s="6"/>
      <c r="M6" s="3"/>
    </row>
    <row r="7" spans="2:13" ht="12.75">
      <c r="B7" s="32"/>
      <c r="C7" s="32"/>
      <c r="D7" s="32"/>
      <c r="E7" s="32"/>
      <c r="F7" s="3"/>
      <c r="G7" s="6" t="s">
        <v>6</v>
      </c>
      <c r="H7" s="6"/>
      <c r="I7" s="6"/>
      <c r="J7" s="6"/>
      <c r="K7" s="6"/>
      <c r="L7" s="6"/>
      <c r="M7" s="3"/>
    </row>
    <row r="8" spans="2:13" ht="15.75" customHeight="1">
      <c r="B8" s="32"/>
      <c r="C8" s="32"/>
      <c r="D8" s="32"/>
      <c r="E8" s="32"/>
      <c r="F8" s="3"/>
      <c r="G8" s="6" t="s">
        <v>7</v>
      </c>
      <c r="H8" s="6"/>
      <c r="I8" s="6"/>
      <c r="J8" s="6"/>
      <c r="K8" s="6"/>
      <c r="L8" s="6"/>
      <c r="M8" s="3"/>
    </row>
    <row r="9" spans="2:13" ht="15" customHeight="1">
      <c r="B9" s="32"/>
      <c r="C9" s="32"/>
      <c r="D9" s="32"/>
      <c r="E9" s="32"/>
      <c r="F9" s="3"/>
      <c r="G9" s="6" t="s">
        <v>8</v>
      </c>
      <c r="H9" s="6"/>
      <c r="I9" s="6"/>
      <c r="J9" s="6"/>
      <c r="K9" s="6"/>
      <c r="L9" s="6"/>
      <c r="M9" s="3"/>
    </row>
    <row r="10" spans="1:13" ht="15" customHeight="1">
      <c r="A10" s="7"/>
      <c r="B10" s="32"/>
      <c r="C10" s="32"/>
      <c r="D10" s="32"/>
      <c r="E10" s="32"/>
      <c r="F10" s="3"/>
      <c r="G10" s="6" t="s">
        <v>9</v>
      </c>
      <c r="H10" s="8"/>
      <c r="I10" s="8"/>
      <c r="J10" s="8"/>
      <c r="K10" s="8"/>
      <c r="L10" s="8"/>
      <c r="M10" s="3"/>
    </row>
    <row r="11" spans="1:13" ht="15" customHeight="1">
      <c r="A11" s="7"/>
      <c r="B11" s="32"/>
      <c r="C11" s="32"/>
      <c r="D11" s="32"/>
      <c r="E11" s="32"/>
      <c r="F11" s="3"/>
      <c r="G11" s="6" t="s">
        <v>10</v>
      </c>
      <c r="H11" s="6"/>
      <c r="I11" s="6"/>
      <c r="J11" s="6"/>
      <c r="K11" s="6"/>
      <c r="L11" s="6"/>
      <c r="M11" s="3"/>
    </row>
    <row r="12" spans="1:13" ht="27.75" customHeight="1">
      <c r="A12" s="7"/>
      <c r="B12" s="32"/>
      <c r="C12" s="32"/>
      <c r="D12" s="32"/>
      <c r="E12" s="32"/>
      <c r="F12" s="3"/>
      <c r="G12" s="8" t="s">
        <v>29</v>
      </c>
      <c r="H12" s="8"/>
      <c r="I12" s="8"/>
      <c r="J12" s="8"/>
      <c r="K12" s="8"/>
      <c r="L12" s="8"/>
      <c r="M12" s="3"/>
    </row>
    <row r="13" spans="1:13" ht="15" customHeight="1">
      <c r="A13" s="7"/>
      <c r="B13" s="32"/>
      <c r="C13" s="32"/>
      <c r="D13" s="32"/>
      <c r="E13" s="32"/>
      <c r="F13" s="3"/>
      <c r="G13" s="1" t="s">
        <v>30</v>
      </c>
      <c r="H13" s="3"/>
      <c r="I13" s="3"/>
      <c r="J13" s="3"/>
      <c r="K13" s="3"/>
      <c r="L13" s="3"/>
      <c r="M13" s="3"/>
    </row>
    <row r="14" spans="1:13" ht="15" customHeight="1">
      <c r="A14" s="7"/>
      <c r="B14" s="32"/>
      <c r="C14" s="32"/>
      <c r="D14" s="32"/>
      <c r="E14" s="32"/>
      <c r="F14" s="3"/>
      <c r="G14" s="23" t="s">
        <v>31</v>
      </c>
      <c r="K14" s="3"/>
      <c r="L14" s="3"/>
      <c r="M14" s="3"/>
    </row>
    <row r="15" spans="1:13" ht="15" customHeight="1">
      <c r="A15" s="7"/>
      <c r="B15" s="32"/>
      <c r="C15" s="32"/>
      <c r="D15" s="32"/>
      <c r="E15" s="32"/>
      <c r="F15" s="3"/>
      <c r="H15" s="3"/>
      <c r="I15" s="3"/>
      <c r="J15" s="3"/>
      <c r="K15" s="3"/>
      <c r="L15" s="3"/>
      <c r="M15" s="3"/>
    </row>
    <row r="16" spans="1:13" ht="15" customHeight="1">
      <c r="A16" s="7"/>
      <c r="B16" s="32"/>
      <c r="C16" s="32"/>
      <c r="D16" s="32"/>
      <c r="E16" s="32"/>
      <c r="F16" s="3"/>
      <c r="G16" s="6"/>
      <c r="H16" s="3"/>
      <c r="I16" s="3"/>
      <c r="J16" s="3"/>
      <c r="M16" s="3"/>
    </row>
    <row r="17" spans="1:7" ht="15" customHeight="1">
      <c r="A17" s="7"/>
      <c r="B17" s="32"/>
      <c r="C17" s="32"/>
      <c r="D17" s="32"/>
      <c r="E17" s="32"/>
      <c r="F17" s="3"/>
      <c r="G17" s="9"/>
    </row>
    <row r="18" spans="1:8" ht="12.75">
      <c r="A18" s="7"/>
      <c r="B18" s="32"/>
      <c r="C18" s="32"/>
      <c r="D18" s="32"/>
      <c r="E18" s="32"/>
      <c r="F18" s="3"/>
      <c r="H18" s="3"/>
    </row>
    <row r="19" spans="1:11" ht="12.75">
      <c r="A19" s="7"/>
      <c r="B19" s="32"/>
      <c r="C19" s="32"/>
      <c r="D19" s="32"/>
      <c r="E19" s="32"/>
      <c r="F19" s="3"/>
      <c r="G19" s="33" t="s">
        <v>11</v>
      </c>
      <c r="H19" s="34"/>
      <c r="I19" s="34"/>
      <c r="J19" s="34"/>
      <c r="K19" s="34"/>
    </row>
    <row r="20" spans="2:11" ht="12.75">
      <c r="B20" s="32"/>
      <c r="C20" s="32"/>
      <c r="D20" s="32"/>
      <c r="E20" s="32"/>
      <c r="F20" s="3"/>
      <c r="G20" s="34"/>
      <c r="H20" s="34"/>
      <c r="I20" s="34"/>
      <c r="J20" s="34"/>
      <c r="K20" s="34"/>
    </row>
    <row r="21" spans="2:11" ht="12.75">
      <c r="B21" s="32"/>
      <c r="C21" s="32"/>
      <c r="D21" s="32"/>
      <c r="E21" s="32"/>
      <c r="F21" s="3"/>
      <c r="G21" s="34"/>
      <c r="H21" s="34"/>
      <c r="I21" s="34"/>
      <c r="J21" s="34"/>
      <c r="K21" s="34"/>
    </row>
    <row r="22" spans="2:11" ht="12.75">
      <c r="B22" s="32"/>
      <c r="C22" s="32"/>
      <c r="D22" s="32"/>
      <c r="E22" s="32"/>
      <c r="F22" s="3"/>
      <c r="G22" s="34"/>
      <c r="H22" s="34"/>
      <c r="I22" s="34"/>
      <c r="J22" s="34"/>
      <c r="K22" s="34"/>
    </row>
    <row r="23" spans="2:11" ht="12.75">
      <c r="B23" s="32"/>
      <c r="C23" s="32"/>
      <c r="D23" s="32"/>
      <c r="E23" s="32"/>
      <c r="F23" s="3"/>
      <c r="G23" s="34"/>
      <c r="H23" s="34"/>
      <c r="I23" s="34"/>
      <c r="J23" s="34"/>
      <c r="K23" s="34"/>
    </row>
    <row r="24" spans="2:11" ht="12.75">
      <c r="B24" s="32"/>
      <c r="C24" s="32"/>
      <c r="D24" s="32"/>
      <c r="E24" s="32"/>
      <c r="F24" s="3"/>
      <c r="G24" s="34"/>
      <c r="H24" s="34"/>
      <c r="I24" s="34"/>
      <c r="J24" s="34"/>
      <c r="K24" s="34"/>
    </row>
    <row r="25" spans="2:11" ht="12.75">
      <c r="B25" s="32"/>
      <c r="C25" s="32"/>
      <c r="D25" s="32"/>
      <c r="E25" s="32"/>
      <c r="F25" s="3"/>
      <c r="G25" s="34"/>
      <c r="H25" s="34"/>
      <c r="I25" s="34"/>
      <c r="J25" s="34"/>
      <c r="K25" s="34"/>
    </row>
    <row r="26" spans="2:11" ht="12.75">
      <c r="B26" s="32"/>
      <c r="C26" s="32"/>
      <c r="D26" s="32"/>
      <c r="E26" s="32"/>
      <c r="F26" s="3"/>
      <c r="G26" s="34"/>
      <c r="H26" s="34"/>
      <c r="I26" s="34"/>
      <c r="J26" s="34"/>
      <c r="K26" s="34"/>
    </row>
    <row r="27" spans="2:11" ht="12.75">
      <c r="B27" s="32"/>
      <c r="C27" s="32"/>
      <c r="D27" s="32"/>
      <c r="E27" s="32"/>
      <c r="F27" s="3"/>
      <c r="G27" s="34"/>
      <c r="H27" s="34"/>
      <c r="I27" s="34"/>
      <c r="J27" s="34"/>
      <c r="K27" s="34"/>
    </row>
    <row r="28" spans="2:13" ht="12.75">
      <c r="B28" s="32"/>
      <c r="C28" s="32"/>
      <c r="D28" s="32"/>
      <c r="E28" s="32"/>
      <c r="F28" s="3"/>
      <c r="G28" s="7"/>
      <c r="H28" s="7"/>
      <c r="I28" s="7"/>
      <c r="J28" s="7"/>
      <c r="K28" s="7"/>
      <c r="L28" s="3"/>
      <c r="M28" s="3"/>
    </row>
    <row r="29" spans="2:13" ht="12.75">
      <c r="B29" s="32"/>
      <c r="C29" s="32"/>
      <c r="D29" s="32"/>
      <c r="E29" s="32"/>
      <c r="F29" s="3"/>
      <c r="G29" s="7"/>
      <c r="H29" s="7"/>
      <c r="I29" s="7"/>
      <c r="J29" s="7"/>
      <c r="K29" s="7"/>
      <c r="L29" s="3"/>
      <c r="M29" s="3"/>
    </row>
    <row r="30" spans="2:13" ht="12.75">
      <c r="B30" s="32"/>
      <c r="C30" s="32"/>
      <c r="D30" s="32"/>
      <c r="E30" s="32"/>
      <c r="F30" s="3"/>
      <c r="G30" s="7"/>
      <c r="H30" s="7"/>
      <c r="I30" s="7"/>
      <c r="J30" s="7"/>
      <c r="K30" s="7"/>
      <c r="L30" s="3"/>
      <c r="M30" s="3"/>
    </row>
    <row r="31" spans="2:13" ht="12.75">
      <c r="B31" s="32"/>
      <c r="C31" s="32"/>
      <c r="D31" s="32"/>
      <c r="E31" s="32"/>
      <c r="F31" s="3"/>
      <c r="G31" s="7"/>
      <c r="H31" s="7"/>
      <c r="I31" s="7"/>
      <c r="J31" s="7"/>
      <c r="K31" s="7"/>
      <c r="L31" s="3"/>
      <c r="M31" s="3"/>
    </row>
    <row r="32" spans="2:13" ht="12.75">
      <c r="B32" s="32"/>
      <c r="C32" s="32"/>
      <c r="D32" s="32"/>
      <c r="E32" s="32"/>
      <c r="F32" s="3"/>
      <c r="G32" s="7"/>
      <c r="H32" s="7"/>
      <c r="I32" s="7"/>
      <c r="J32" s="7"/>
      <c r="K32" s="7"/>
      <c r="L32" s="3"/>
      <c r="M32" s="3"/>
    </row>
    <row r="33" spans="2:13" ht="12.75">
      <c r="B33" s="32"/>
      <c r="C33" s="32"/>
      <c r="D33" s="32"/>
      <c r="E33" s="32"/>
      <c r="F33" s="3"/>
      <c r="G33" s="7"/>
      <c r="H33" s="7"/>
      <c r="I33" s="7"/>
      <c r="J33" s="7"/>
      <c r="K33" s="7"/>
      <c r="L33" s="3"/>
      <c r="M33" s="3"/>
    </row>
    <row r="34" spans="2:8" ht="12.75">
      <c r="B34" s="32"/>
      <c r="C34" s="32"/>
      <c r="D34" s="32"/>
      <c r="E34" s="32"/>
      <c r="F34" s="3"/>
      <c r="G34" s="3"/>
      <c r="H34" s="3"/>
    </row>
    <row r="35" spans="2:8" ht="12.75">
      <c r="B35" s="32"/>
      <c r="C35" s="32"/>
      <c r="D35" s="32"/>
      <c r="E35" s="32"/>
      <c r="F35" s="3"/>
      <c r="G35" s="3"/>
      <c r="H35" s="3"/>
    </row>
    <row r="36" spans="2:8" ht="12.75">
      <c r="B36" s="32"/>
      <c r="C36" s="32"/>
      <c r="D36" s="32"/>
      <c r="E36" s="32"/>
      <c r="F36" s="3"/>
      <c r="G36" s="3"/>
      <c r="H36" s="3"/>
    </row>
    <row r="37" spans="2:8" ht="12.75">
      <c r="B37" s="32"/>
      <c r="C37" s="32"/>
      <c r="D37" s="32"/>
      <c r="E37" s="32"/>
      <c r="F37" s="3"/>
      <c r="G37" s="3"/>
      <c r="H37" s="3"/>
    </row>
    <row r="38" spans="2:5" ht="12.75">
      <c r="B38" s="4"/>
      <c r="C38" s="4"/>
      <c r="D38" s="4"/>
      <c r="E38" s="4"/>
    </row>
    <row r="39" spans="2:5" ht="12.75">
      <c r="B39" s="4"/>
      <c r="C39" s="4"/>
      <c r="D39" s="4"/>
      <c r="E39" s="4"/>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35"/>
      <c r="C45" s="36"/>
      <c r="D45" s="36"/>
      <c r="E45" s="36"/>
    </row>
    <row r="46" spans="2:5" ht="12.75">
      <c r="B46" s="36"/>
      <c r="C46" s="36"/>
      <c r="D46" s="36"/>
      <c r="E46" s="36"/>
    </row>
    <row r="47" spans="2:5" ht="12.75">
      <c r="B47" s="36"/>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sheetData>
  <sheetProtection password="CC9E" sheet="1" objects="1" scenarios="1"/>
  <mergeCells count="4">
    <mergeCell ref="B5:E37"/>
    <mergeCell ref="G19:K27"/>
    <mergeCell ref="B45:E64"/>
    <mergeCell ref="A1:L1"/>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Tabellenkalkulation I - Wildpark "Falkenhorst"</dc:title>
  <dc:subject/>
  <dc:creator>Redaktion MAV-PBMN</dc:creator>
  <cp:keywords/>
  <dc:description/>
  <cp:lastModifiedBy>Nicole Ehmann</cp:lastModifiedBy>
  <dcterms:created xsi:type="dcterms:W3CDTF">2010-07-08T06:36:19Z</dcterms:created>
  <dcterms:modified xsi:type="dcterms:W3CDTF">2011-01-27T07:50:57Z</dcterms:modified>
  <cp:category/>
  <cp:version/>
  <cp:contentType/>
  <cp:contentStatus/>
</cp:coreProperties>
</file>