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tabRatio="677" activeTab="0"/>
  </bookViews>
  <sheets>
    <sheet name="Aufgabe" sheetId="1" r:id="rId1"/>
    <sheet name="Lösung" sheetId="2" r:id="rId2"/>
    <sheet name="Simulation 1" sheetId="3" r:id="rId3"/>
    <sheet name="Simulation 2" sheetId="4" r:id="rId4"/>
    <sheet name="Hinweis" sheetId="5" r:id="rId5"/>
  </sheets>
  <definedNames>
    <definedName name="ascii" localSheetId="1">'Lösung'!$M$4</definedName>
    <definedName name="ascii">'Aufgabe'!$M$4</definedName>
  </definedNames>
  <calcPr fullCalcOnLoad="1"/>
</workbook>
</file>

<file path=xl/sharedStrings.xml><?xml version="1.0" encoding="utf-8"?>
<sst xmlns="http://schemas.openxmlformats.org/spreadsheetml/2006/main" count="75" uniqueCount="16">
  <si>
    <t>Übertragung von Computerzeichen</t>
  </si>
  <si>
    <t>ASCII-Code</t>
  </si>
  <si>
    <t>A</t>
  </si>
  <si>
    <t>Fehler:</t>
  </si>
  <si>
    <t>pro Bit</t>
  </si>
  <si>
    <t>gesendet</t>
  </si>
  <si>
    <t>ASCII</t>
  </si>
  <si>
    <t>empfangen</t>
  </si>
  <si>
    <t>Fehler?</t>
  </si>
  <si>
    <t>-----&gt;</t>
  </si>
  <si>
    <t>emfangen</t>
  </si>
  <si>
    <t>Alexander Kluck arbeitet viel!</t>
  </si>
  <si>
    <t>Übertragung von Computerzeichen (Aufgabe)</t>
  </si>
  <si>
    <t>Übertragung von Computerzeichen (Lösung)</t>
  </si>
  <si>
    <t>Übertragung von Computerzeichen (Simulation 1)</t>
  </si>
  <si>
    <t>Übertragung von Computerzeichen (Simulation 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</si>
</sst>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10">
    <font>
      <sz val="10"/>
      <name val="Arial"/>
      <family val="0"/>
    </font>
    <font>
      <sz val="8"/>
      <name val="Arial"/>
      <family val="0"/>
    </font>
    <font>
      <sz val="12"/>
      <name val="Arial"/>
      <family val="2"/>
    </font>
    <font>
      <b/>
      <sz val="12"/>
      <name val="Arial"/>
      <family val="2"/>
    </font>
    <font>
      <sz val="14"/>
      <name val="Arial"/>
      <family val="0"/>
    </font>
    <font>
      <sz val="24"/>
      <name val="Arial"/>
      <family val="0"/>
    </font>
    <font>
      <sz val="36"/>
      <name val="Arial"/>
      <family val="0"/>
    </font>
    <font>
      <sz val="48"/>
      <name val="Arial"/>
      <family val="0"/>
    </font>
    <font>
      <sz val="10"/>
      <color indexed="9"/>
      <name val="Arial"/>
      <family val="0"/>
    </font>
    <font>
      <b/>
      <sz val="10"/>
      <color indexed="9"/>
      <name val="Arial"/>
      <family val="0"/>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s>
  <borders count="9">
    <border>
      <left/>
      <right/>
      <top/>
      <bottom/>
      <diagonal/>
    </border>
    <border>
      <left>
        <color indexed="63"/>
      </left>
      <right>
        <color indexed="63"/>
      </right>
      <top>
        <color indexed="63"/>
      </top>
      <bottom style="thin">
        <color indexed="5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0" fontId="4" fillId="0" borderId="0" xfId="0" applyFont="1" applyAlignment="1">
      <alignment horizontal="center"/>
    </xf>
    <xf numFmtId="0" fontId="4" fillId="0" borderId="0" xfId="0" applyFont="1" applyBorder="1" applyAlignment="1">
      <alignment horizontal="center"/>
    </xf>
    <xf numFmtId="0" fontId="0" fillId="2" borderId="1" xfId="0" applyFill="1" applyBorder="1" applyAlignment="1">
      <alignment/>
    </xf>
    <xf numFmtId="0" fontId="5" fillId="2" borderId="1" xfId="0" applyFont="1" applyFill="1" applyBorder="1" applyAlignment="1">
      <alignment/>
    </xf>
    <xf numFmtId="0" fontId="0" fillId="0" borderId="0" xfId="0" applyBorder="1" applyAlignment="1">
      <alignment/>
    </xf>
    <xf numFmtId="0" fontId="6" fillId="0" borderId="0" xfId="0" applyFont="1" applyAlignment="1">
      <alignment horizontal="center" vertical="center"/>
    </xf>
    <xf numFmtId="0" fontId="8" fillId="0" borderId="0" xfId="0" applyFont="1" applyAlignment="1">
      <alignment/>
    </xf>
    <xf numFmtId="0" fontId="7" fillId="0" borderId="0" xfId="0" applyFont="1" applyFill="1" applyBorder="1" applyAlignment="1">
      <alignment horizontal="center" vertical="center"/>
    </xf>
    <xf numFmtId="0" fontId="2" fillId="0" borderId="0" xfId="0" applyFont="1" applyAlignment="1">
      <alignment horizontal="center"/>
    </xf>
    <xf numFmtId="0" fontId="7" fillId="0" borderId="2"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0" fillId="0" borderId="0" xfId="0" applyAlignment="1">
      <alignment horizontal="right"/>
    </xf>
    <xf numFmtId="165" fontId="0" fillId="0" borderId="0" xfId="0" applyNumberFormat="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0" xfId="0" applyAlignment="1" quotePrefix="1">
      <alignment horizontal="center"/>
    </xf>
    <xf numFmtId="0" fontId="0" fillId="0" borderId="3" xfId="0" applyBorder="1" applyAlignment="1">
      <alignment/>
    </xf>
    <xf numFmtId="0" fontId="0" fillId="0" borderId="3" xfId="0" applyFont="1" applyBorder="1" applyAlignment="1">
      <alignment horizontal="center"/>
    </xf>
    <xf numFmtId="0" fontId="0" fillId="0" borderId="0" xfId="0" applyFill="1" applyBorder="1" applyAlignment="1">
      <alignment horizontal="center"/>
    </xf>
    <xf numFmtId="0" fontId="2" fillId="0" borderId="0" xfId="0" applyFont="1" applyAlignment="1">
      <alignment horizontal="right"/>
    </xf>
    <xf numFmtId="0" fontId="2" fillId="0" borderId="0" xfId="0" applyFont="1" applyAlignment="1">
      <alignment/>
    </xf>
    <xf numFmtId="0" fontId="0" fillId="0" borderId="4" xfId="0" applyFont="1" applyBorder="1" applyAlignment="1">
      <alignment horizontal="center"/>
    </xf>
    <xf numFmtId="0" fontId="0" fillId="0" borderId="5" xfId="0" applyBorder="1" applyAlignment="1">
      <alignment/>
    </xf>
    <xf numFmtId="0" fontId="0" fillId="0" borderId="0" xfId="0" applyFont="1" applyAlignment="1">
      <alignment vertical="center"/>
    </xf>
    <xf numFmtId="0" fontId="7" fillId="4" borderId="3" xfId="0" applyFont="1" applyFill="1" applyBorder="1" applyAlignment="1" applyProtection="1">
      <alignment horizontal="center" vertical="center"/>
      <protection hidden="1"/>
    </xf>
    <xf numFmtId="165" fontId="2" fillId="5" borderId="3" xfId="0" applyNumberFormat="1" applyFont="1" applyFill="1" applyBorder="1" applyAlignment="1">
      <alignment horizontal="center"/>
    </xf>
    <xf numFmtId="0" fontId="9" fillId="6" borderId="4" xfId="0" applyFont="1" applyFill="1" applyBorder="1" applyAlignment="1">
      <alignment horizontal="center"/>
    </xf>
    <xf numFmtId="0" fontId="9" fillId="6" borderId="5" xfId="0" applyFont="1" applyFill="1" applyBorder="1" applyAlignment="1">
      <alignment horizontal="center"/>
    </xf>
    <xf numFmtId="0" fontId="9" fillId="6" borderId="5" xfId="0" applyFont="1" applyFill="1" applyBorder="1" applyAlignment="1">
      <alignment horizontal="center"/>
    </xf>
    <xf numFmtId="0" fontId="9" fillId="6" borderId="4" xfId="0" applyFont="1" applyFill="1" applyBorder="1" applyAlignment="1">
      <alignment horizontal="center"/>
    </xf>
    <xf numFmtId="0" fontId="4" fillId="0" borderId="5" xfId="0" applyFont="1" applyBorder="1" applyAlignment="1">
      <alignment horizontal="center"/>
    </xf>
    <xf numFmtId="0" fontId="0" fillId="7" borderId="6" xfId="0" applyFont="1" applyFill="1" applyBorder="1" applyAlignment="1">
      <alignment vertical="center"/>
    </xf>
    <xf numFmtId="0" fontId="0" fillId="7" borderId="7" xfId="0" applyFont="1" applyFill="1" applyBorder="1" applyAlignment="1">
      <alignment vertical="center"/>
    </xf>
    <xf numFmtId="0" fontId="0" fillId="7" borderId="8" xfId="0" applyFont="1" applyFill="1" applyBorder="1" applyAlignment="1">
      <alignment vertical="center"/>
    </xf>
    <xf numFmtId="0" fontId="0" fillId="8" borderId="6" xfId="0" applyFont="1" applyFill="1" applyBorder="1" applyAlignment="1">
      <alignment vertical="center"/>
    </xf>
    <xf numFmtId="0" fontId="0" fillId="8" borderId="7" xfId="0" applyFont="1" applyFill="1" applyBorder="1" applyAlignment="1">
      <alignment vertical="center"/>
    </xf>
    <xf numFmtId="0" fontId="0" fillId="8" borderId="8" xfId="0" applyFont="1" applyFill="1"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xdr:row>
      <xdr:rowOff>0</xdr:rowOff>
    </xdr:from>
    <xdr:ext cx="2324100" cy="3429000"/>
    <xdr:sp>
      <xdr:nvSpPr>
        <xdr:cNvPr id="1" name="TextBox 5"/>
        <xdr:cNvSpPr txBox="1">
          <a:spLocks noChangeArrowheads="1"/>
        </xdr:cNvSpPr>
      </xdr:nvSpPr>
      <xdr:spPr>
        <a:xfrm>
          <a:off x="6858000" y="895350"/>
          <a:ext cx="2324100" cy="3429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Ein Computer-Zeichen (1 Byte) wird mit dem ASCII-Code in einer Folge von acht Nullen oder Einsen codiert (8 Bit).  
In dieser Form werden die Zeichen auch im Internet übertragen.
Bei einer Störung der Über-tragung eines Zeichens wird jede Ziffer mit einer Wahr-scheinlichkeit von 1,5% falsch empfangen, statt einer "0" kommt dann eine "1" an oder umgekehrt.</a:t>
          </a:r>
        </a:p>
      </xdr:txBody>
    </xdr:sp>
    <xdr:clientData/>
  </xdr:oneCellAnchor>
  <xdr:oneCellAnchor>
    <xdr:from>
      <xdr:col>1</xdr:col>
      <xdr:colOff>0</xdr:colOff>
      <xdr:row>9</xdr:row>
      <xdr:rowOff>0</xdr:rowOff>
    </xdr:from>
    <xdr:ext cx="5181600" cy="1828800"/>
    <xdr:sp>
      <xdr:nvSpPr>
        <xdr:cNvPr id="2" name="TextBox 11"/>
        <xdr:cNvSpPr txBox="1">
          <a:spLocks noChangeArrowheads="1"/>
        </xdr:cNvSpPr>
      </xdr:nvSpPr>
      <xdr:spPr>
        <a:xfrm>
          <a:off x="647700" y="3181350"/>
          <a:ext cx="5181600" cy="18288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Aufgabe:
</a:t>
          </a:r>
          <a:r>
            <a:rPr lang="en-US" cap="none" sz="1200" b="0" i="0" u="none" baseline="0">
              <a:latin typeface="Arial"/>
              <a:ea typeface="Arial"/>
              <a:cs typeface="Arial"/>
            </a:rPr>
            <a:t>Verändere die Formeln in den gelben Zellen B7 bis I7 so, dass jedes der acht Bits mit einer Wahrscheinlichkeit von 1,5% falsch übertragen wird.  Nutze dazu die Funktion "Zufallszahl()".
</a:t>
          </a:r>
          <a:r>
            <a:rPr lang="en-US" cap="none" sz="1200" b="1" i="0" u="none" baseline="0">
              <a:latin typeface="Arial"/>
              <a:ea typeface="Arial"/>
              <a:cs typeface="Arial"/>
            </a:rPr>
            <a:t>Hinweis:</a:t>
          </a:r>
          <a:r>
            <a:rPr lang="en-US" cap="none" sz="1200" b="0" i="0" u="none" baseline="0">
              <a:latin typeface="Arial"/>
              <a:ea typeface="Arial"/>
              <a:cs typeface="Arial"/>
            </a:rPr>
            <a:t>
Mit dem Term "ABS(Zelle-1)" kannst du eine 0 in eine 1 umwandeln und umgekehrt.</a:t>
          </a:r>
        </a:p>
      </xdr:txBody>
    </xdr:sp>
    <xdr:clientData/>
  </xdr:oneCellAnchor>
  <xdr:twoCellAnchor>
    <xdr:from>
      <xdr:col>1</xdr:col>
      <xdr:colOff>323850</xdr:colOff>
      <xdr:row>4</xdr:row>
      <xdr:rowOff>9525</xdr:rowOff>
    </xdr:from>
    <xdr:to>
      <xdr:col>1</xdr:col>
      <xdr:colOff>323850</xdr:colOff>
      <xdr:row>6</xdr:row>
      <xdr:rowOff>0</xdr:rowOff>
    </xdr:to>
    <xdr:sp>
      <xdr:nvSpPr>
        <xdr:cNvPr id="3" name="Line 12"/>
        <xdr:cNvSpPr>
          <a:spLocks/>
        </xdr:cNvSpPr>
      </xdr:nvSpPr>
      <xdr:spPr>
        <a:xfrm>
          <a:off x="971550" y="15906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4</xdr:row>
      <xdr:rowOff>0</xdr:rowOff>
    </xdr:from>
    <xdr:to>
      <xdr:col>2</xdr:col>
      <xdr:colOff>323850</xdr:colOff>
      <xdr:row>5</xdr:row>
      <xdr:rowOff>219075</xdr:rowOff>
    </xdr:to>
    <xdr:sp>
      <xdr:nvSpPr>
        <xdr:cNvPr id="4" name="Line 13"/>
        <xdr:cNvSpPr>
          <a:spLocks/>
        </xdr:cNvSpPr>
      </xdr:nvSpPr>
      <xdr:spPr>
        <a:xfrm>
          <a:off x="1619250" y="158115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xdr:row>
      <xdr:rowOff>9525</xdr:rowOff>
    </xdr:from>
    <xdr:to>
      <xdr:col>3</xdr:col>
      <xdr:colOff>342900</xdr:colOff>
      <xdr:row>6</xdr:row>
      <xdr:rowOff>0</xdr:rowOff>
    </xdr:to>
    <xdr:sp>
      <xdr:nvSpPr>
        <xdr:cNvPr id="5" name="Line 14"/>
        <xdr:cNvSpPr>
          <a:spLocks/>
        </xdr:cNvSpPr>
      </xdr:nvSpPr>
      <xdr:spPr>
        <a:xfrm>
          <a:off x="2286000" y="15906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4</xdr:row>
      <xdr:rowOff>19050</xdr:rowOff>
    </xdr:from>
    <xdr:to>
      <xdr:col>4</xdr:col>
      <xdr:colOff>342900</xdr:colOff>
      <xdr:row>6</xdr:row>
      <xdr:rowOff>9525</xdr:rowOff>
    </xdr:to>
    <xdr:sp>
      <xdr:nvSpPr>
        <xdr:cNvPr id="6" name="Line 15"/>
        <xdr:cNvSpPr>
          <a:spLocks/>
        </xdr:cNvSpPr>
      </xdr:nvSpPr>
      <xdr:spPr>
        <a:xfrm>
          <a:off x="2933700" y="16002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4</xdr:row>
      <xdr:rowOff>19050</xdr:rowOff>
    </xdr:from>
    <xdr:to>
      <xdr:col>5</xdr:col>
      <xdr:colOff>323850</xdr:colOff>
      <xdr:row>6</xdr:row>
      <xdr:rowOff>9525</xdr:rowOff>
    </xdr:to>
    <xdr:sp>
      <xdr:nvSpPr>
        <xdr:cNvPr id="7" name="Line 16"/>
        <xdr:cNvSpPr>
          <a:spLocks/>
        </xdr:cNvSpPr>
      </xdr:nvSpPr>
      <xdr:spPr>
        <a:xfrm>
          <a:off x="3562350" y="16002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4</xdr:row>
      <xdr:rowOff>9525</xdr:rowOff>
    </xdr:from>
    <xdr:to>
      <xdr:col>6</xdr:col>
      <xdr:colOff>333375</xdr:colOff>
      <xdr:row>6</xdr:row>
      <xdr:rowOff>0</xdr:rowOff>
    </xdr:to>
    <xdr:sp>
      <xdr:nvSpPr>
        <xdr:cNvPr id="8" name="Line 17"/>
        <xdr:cNvSpPr>
          <a:spLocks/>
        </xdr:cNvSpPr>
      </xdr:nvSpPr>
      <xdr:spPr>
        <a:xfrm>
          <a:off x="4219575" y="15906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4</xdr:row>
      <xdr:rowOff>19050</xdr:rowOff>
    </xdr:from>
    <xdr:to>
      <xdr:col>7</xdr:col>
      <xdr:colOff>342900</xdr:colOff>
      <xdr:row>6</xdr:row>
      <xdr:rowOff>9525</xdr:rowOff>
    </xdr:to>
    <xdr:sp>
      <xdr:nvSpPr>
        <xdr:cNvPr id="9" name="Line 18"/>
        <xdr:cNvSpPr>
          <a:spLocks/>
        </xdr:cNvSpPr>
      </xdr:nvSpPr>
      <xdr:spPr>
        <a:xfrm>
          <a:off x="4876800" y="16002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4</xdr:row>
      <xdr:rowOff>9525</xdr:rowOff>
    </xdr:from>
    <xdr:to>
      <xdr:col>8</xdr:col>
      <xdr:colOff>333375</xdr:colOff>
      <xdr:row>6</xdr:row>
      <xdr:rowOff>0</xdr:rowOff>
    </xdr:to>
    <xdr:sp>
      <xdr:nvSpPr>
        <xdr:cNvPr id="10" name="Line 19"/>
        <xdr:cNvSpPr>
          <a:spLocks/>
        </xdr:cNvSpPr>
      </xdr:nvSpPr>
      <xdr:spPr>
        <a:xfrm>
          <a:off x="5514975" y="15906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0</xdr:rowOff>
    </xdr:from>
    <xdr:to>
      <xdr:col>14</xdr:col>
      <xdr:colOff>0</xdr:colOff>
      <xdr:row>18</xdr:row>
      <xdr:rowOff>0</xdr:rowOff>
    </xdr:to>
    <xdr:sp>
      <xdr:nvSpPr>
        <xdr:cNvPr id="11" name="TextBox 20"/>
        <xdr:cNvSpPr txBox="1">
          <a:spLocks noChangeArrowheads="1"/>
        </xdr:cNvSpPr>
      </xdr:nvSpPr>
      <xdr:spPr>
        <a:xfrm>
          <a:off x="6858000" y="4552950"/>
          <a:ext cx="1743075" cy="6858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ctr">
            <a:defRPr/>
          </a:pPr>
          <a:r>
            <a:rPr lang="en-US" cap="none" sz="1200" b="0" i="0" u="none" baseline="0">
              <a:latin typeface="Arial"/>
              <a:ea typeface="Arial"/>
              <a:cs typeface="Arial"/>
            </a:rPr>
            <a:t>Neuen Durchlauf mit der Taste </a:t>
          </a:r>
          <a:r>
            <a:rPr lang="en-US" cap="none" sz="1200" b="1" i="0" u="none" baseline="0">
              <a:latin typeface="Arial"/>
              <a:ea typeface="Arial"/>
              <a:cs typeface="Arial"/>
            </a:rPr>
            <a:t>F9</a:t>
          </a:r>
          <a:r>
            <a:rPr lang="en-US" cap="none" sz="1200" b="0" i="0" u="none" baseline="0">
              <a:latin typeface="Arial"/>
              <a:ea typeface="Arial"/>
              <a:cs typeface="Arial"/>
            </a:rPr>
            <a:t> starten!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xdr:row>
      <xdr:rowOff>0</xdr:rowOff>
    </xdr:from>
    <xdr:ext cx="2324100" cy="3429000"/>
    <xdr:sp>
      <xdr:nvSpPr>
        <xdr:cNvPr id="1" name="TextBox 1"/>
        <xdr:cNvSpPr txBox="1">
          <a:spLocks noChangeArrowheads="1"/>
        </xdr:cNvSpPr>
      </xdr:nvSpPr>
      <xdr:spPr>
        <a:xfrm>
          <a:off x="6858000" y="895350"/>
          <a:ext cx="2324100" cy="3429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Ein Computer-Zeichen (1 Byte) wird mit dem ASCII-Code in einer Folge von acht Nullen oder Einsen codiert (8 Bit).  
In dieser Form werden die Zeichen auch im Internet übertragen.
Bei einer Störung der Über-tragung eines Zeichens wird jede Ziffer mit einer Wahr-scheinlichkeit von 1,5% falsch empfangen, statt einer "0" kommt dann eine "1" an oder umgekehrt.</a:t>
          </a:r>
        </a:p>
      </xdr:txBody>
    </xdr:sp>
    <xdr:clientData/>
  </xdr:oneCellAnchor>
  <xdr:oneCellAnchor>
    <xdr:from>
      <xdr:col>1</xdr:col>
      <xdr:colOff>0</xdr:colOff>
      <xdr:row>9</xdr:row>
      <xdr:rowOff>0</xdr:rowOff>
    </xdr:from>
    <xdr:ext cx="5181600" cy="1828800"/>
    <xdr:sp>
      <xdr:nvSpPr>
        <xdr:cNvPr id="2" name="TextBox 2"/>
        <xdr:cNvSpPr txBox="1">
          <a:spLocks noChangeArrowheads="1"/>
        </xdr:cNvSpPr>
      </xdr:nvSpPr>
      <xdr:spPr>
        <a:xfrm>
          <a:off x="647700" y="3181350"/>
          <a:ext cx="5181600" cy="18288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Aufgabe:
</a:t>
          </a:r>
          <a:r>
            <a:rPr lang="en-US" cap="none" sz="1200" b="0" i="0" u="none" baseline="0">
              <a:latin typeface="Arial"/>
              <a:ea typeface="Arial"/>
              <a:cs typeface="Arial"/>
            </a:rPr>
            <a:t>Verändere die Formeln in den gelben Zellen B7 bis I7 so, dass jedes der acht Bits mit einer Wahrscheinlichkeit von 1,5% falsch übertragen wird.  Nutze dazu die Funktion "Zufallszahl()".
</a:t>
          </a:r>
          <a:r>
            <a:rPr lang="en-US" cap="none" sz="1200" b="1" i="0" u="none" baseline="0">
              <a:latin typeface="Arial"/>
              <a:ea typeface="Arial"/>
              <a:cs typeface="Arial"/>
            </a:rPr>
            <a:t>Hinweis:</a:t>
          </a:r>
          <a:r>
            <a:rPr lang="en-US" cap="none" sz="1200" b="0" i="0" u="none" baseline="0">
              <a:latin typeface="Arial"/>
              <a:ea typeface="Arial"/>
              <a:cs typeface="Arial"/>
            </a:rPr>
            <a:t> 
Mit dem Term "ABS(Zelle-1)" kannst du eine 0 in eine 1 umwandeln und umgekehrt.</a:t>
          </a:r>
        </a:p>
      </xdr:txBody>
    </xdr:sp>
    <xdr:clientData/>
  </xdr:oneCellAnchor>
  <xdr:twoCellAnchor>
    <xdr:from>
      <xdr:col>1</xdr:col>
      <xdr:colOff>323850</xdr:colOff>
      <xdr:row>4</xdr:row>
      <xdr:rowOff>9525</xdr:rowOff>
    </xdr:from>
    <xdr:to>
      <xdr:col>1</xdr:col>
      <xdr:colOff>323850</xdr:colOff>
      <xdr:row>6</xdr:row>
      <xdr:rowOff>0</xdr:rowOff>
    </xdr:to>
    <xdr:sp>
      <xdr:nvSpPr>
        <xdr:cNvPr id="3" name="Line 3"/>
        <xdr:cNvSpPr>
          <a:spLocks/>
        </xdr:cNvSpPr>
      </xdr:nvSpPr>
      <xdr:spPr>
        <a:xfrm>
          <a:off x="971550" y="15906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4</xdr:row>
      <xdr:rowOff>0</xdr:rowOff>
    </xdr:from>
    <xdr:to>
      <xdr:col>2</xdr:col>
      <xdr:colOff>323850</xdr:colOff>
      <xdr:row>5</xdr:row>
      <xdr:rowOff>219075</xdr:rowOff>
    </xdr:to>
    <xdr:sp>
      <xdr:nvSpPr>
        <xdr:cNvPr id="4" name="Line 4"/>
        <xdr:cNvSpPr>
          <a:spLocks/>
        </xdr:cNvSpPr>
      </xdr:nvSpPr>
      <xdr:spPr>
        <a:xfrm>
          <a:off x="1619250" y="158115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xdr:row>
      <xdr:rowOff>9525</xdr:rowOff>
    </xdr:from>
    <xdr:to>
      <xdr:col>3</xdr:col>
      <xdr:colOff>342900</xdr:colOff>
      <xdr:row>6</xdr:row>
      <xdr:rowOff>0</xdr:rowOff>
    </xdr:to>
    <xdr:sp>
      <xdr:nvSpPr>
        <xdr:cNvPr id="5" name="Line 5"/>
        <xdr:cNvSpPr>
          <a:spLocks/>
        </xdr:cNvSpPr>
      </xdr:nvSpPr>
      <xdr:spPr>
        <a:xfrm>
          <a:off x="2286000" y="15906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4</xdr:row>
      <xdr:rowOff>19050</xdr:rowOff>
    </xdr:from>
    <xdr:to>
      <xdr:col>4</xdr:col>
      <xdr:colOff>342900</xdr:colOff>
      <xdr:row>6</xdr:row>
      <xdr:rowOff>9525</xdr:rowOff>
    </xdr:to>
    <xdr:sp>
      <xdr:nvSpPr>
        <xdr:cNvPr id="6" name="Line 6"/>
        <xdr:cNvSpPr>
          <a:spLocks/>
        </xdr:cNvSpPr>
      </xdr:nvSpPr>
      <xdr:spPr>
        <a:xfrm>
          <a:off x="2933700" y="16002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4</xdr:row>
      <xdr:rowOff>19050</xdr:rowOff>
    </xdr:from>
    <xdr:to>
      <xdr:col>5</xdr:col>
      <xdr:colOff>323850</xdr:colOff>
      <xdr:row>6</xdr:row>
      <xdr:rowOff>9525</xdr:rowOff>
    </xdr:to>
    <xdr:sp>
      <xdr:nvSpPr>
        <xdr:cNvPr id="7" name="Line 7"/>
        <xdr:cNvSpPr>
          <a:spLocks/>
        </xdr:cNvSpPr>
      </xdr:nvSpPr>
      <xdr:spPr>
        <a:xfrm>
          <a:off x="3562350" y="16002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4</xdr:row>
      <xdr:rowOff>9525</xdr:rowOff>
    </xdr:from>
    <xdr:to>
      <xdr:col>6</xdr:col>
      <xdr:colOff>333375</xdr:colOff>
      <xdr:row>6</xdr:row>
      <xdr:rowOff>0</xdr:rowOff>
    </xdr:to>
    <xdr:sp>
      <xdr:nvSpPr>
        <xdr:cNvPr id="8" name="Line 8"/>
        <xdr:cNvSpPr>
          <a:spLocks/>
        </xdr:cNvSpPr>
      </xdr:nvSpPr>
      <xdr:spPr>
        <a:xfrm>
          <a:off x="4219575" y="15906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4</xdr:row>
      <xdr:rowOff>19050</xdr:rowOff>
    </xdr:from>
    <xdr:to>
      <xdr:col>7</xdr:col>
      <xdr:colOff>342900</xdr:colOff>
      <xdr:row>6</xdr:row>
      <xdr:rowOff>9525</xdr:rowOff>
    </xdr:to>
    <xdr:sp>
      <xdr:nvSpPr>
        <xdr:cNvPr id="9" name="Line 9"/>
        <xdr:cNvSpPr>
          <a:spLocks/>
        </xdr:cNvSpPr>
      </xdr:nvSpPr>
      <xdr:spPr>
        <a:xfrm>
          <a:off x="4876800" y="16002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4</xdr:row>
      <xdr:rowOff>9525</xdr:rowOff>
    </xdr:from>
    <xdr:to>
      <xdr:col>8</xdr:col>
      <xdr:colOff>333375</xdr:colOff>
      <xdr:row>6</xdr:row>
      <xdr:rowOff>0</xdr:rowOff>
    </xdr:to>
    <xdr:sp>
      <xdr:nvSpPr>
        <xdr:cNvPr id="10" name="Line 10"/>
        <xdr:cNvSpPr>
          <a:spLocks/>
        </xdr:cNvSpPr>
      </xdr:nvSpPr>
      <xdr:spPr>
        <a:xfrm>
          <a:off x="5514975" y="15906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0</xdr:rowOff>
    </xdr:from>
    <xdr:to>
      <xdr:col>14</xdr:col>
      <xdr:colOff>0</xdr:colOff>
      <xdr:row>18</xdr:row>
      <xdr:rowOff>0</xdr:rowOff>
    </xdr:to>
    <xdr:sp>
      <xdr:nvSpPr>
        <xdr:cNvPr id="11" name="TextBox 11"/>
        <xdr:cNvSpPr txBox="1">
          <a:spLocks noChangeArrowheads="1"/>
        </xdr:cNvSpPr>
      </xdr:nvSpPr>
      <xdr:spPr>
        <a:xfrm>
          <a:off x="6858000" y="4552950"/>
          <a:ext cx="1743075" cy="6858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ctr">
            <a:defRPr/>
          </a:pPr>
          <a:r>
            <a:rPr lang="en-US" cap="none" sz="1200" b="0" i="0" u="none" baseline="0">
              <a:latin typeface="Arial"/>
              <a:ea typeface="Arial"/>
              <a:cs typeface="Arial"/>
            </a:rPr>
            <a:t>Neuen Durchlauf mit der Taste </a:t>
          </a:r>
          <a:r>
            <a:rPr lang="en-US" cap="none" sz="1200" b="1" i="0" u="none" baseline="0">
              <a:latin typeface="Arial"/>
              <a:ea typeface="Arial"/>
              <a:cs typeface="Arial"/>
            </a:rPr>
            <a:t>F9</a:t>
          </a:r>
          <a:r>
            <a:rPr lang="en-US" cap="none" sz="1200" b="0" i="0" u="none" baseline="0">
              <a:latin typeface="Arial"/>
              <a:ea typeface="Arial"/>
              <a:cs typeface="Arial"/>
            </a:rPr>
            <a:t> starten!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9525</xdr:rowOff>
    </xdr:from>
    <xdr:ext cx="6086475" cy="1362075"/>
    <xdr:sp>
      <xdr:nvSpPr>
        <xdr:cNvPr id="1" name="TextBox 6"/>
        <xdr:cNvSpPr txBox="1">
          <a:spLocks noChangeArrowheads="1"/>
        </xdr:cNvSpPr>
      </xdr:nvSpPr>
      <xdr:spPr>
        <a:xfrm>
          <a:off x="381000" y="676275"/>
          <a:ext cx="6086475" cy="136207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Aufgabe:
</a:t>
          </a:r>
          <a:r>
            <a:rPr lang="en-US" cap="none" sz="1200" b="0" i="0" u="none" baseline="0">
              <a:latin typeface="Arial"/>
              <a:ea typeface="Arial"/>
              <a:cs typeface="Arial"/>
            </a:rPr>
            <a:t>Berechne, mit welcher Wahrscheinlichkeit ein Zeichen falsch empfangen, d.h. mindestens eine Ziffer falsch übertragen wird. Vergleiche dein Ergebnis mithilfe der Simulation. 
Markiere dazu eine komplette Zeile und ziehe sie nach unten.
Zähle die Anzahl der Übertragungsfehler.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9525</xdr:rowOff>
    </xdr:from>
    <xdr:ext cx="8143875" cy="904875"/>
    <xdr:sp>
      <xdr:nvSpPr>
        <xdr:cNvPr id="1" name="TextBox 1"/>
        <xdr:cNvSpPr txBox="1">
          <a:spLocks noChangeArrowheads="1"/>
        </xdr:cNvSpPr>
      </xdr:nvSpPr>
      <xdr:spPr>
        <a:xfrm>
          <a:off x="381000" y="676275"/>
          <a:ext cx="8143875" cy="90487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In die gelbe Zelle D8 kannst du einen kleinen Text schreiben. Dieser wird dann übertragen. Mit der grünen Zelle W8 lässt sich der Übertragungsfehler ändern. Passt das Ergebnis zu deinen Berechnungen?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5267325" cy="1457325"/>
    <xdr:sp>
      <xdr:nvSpPr>
        <xdr:cNvPr id="1" name="TextBox 3"/>
        <xdr:cNvSpPr txBox="1">
          <a:spLocks noChangeArrowheads="1"/>
        </xdr:cNvSpPr>
      </xdr:nvSpPr>
      <xdr:spPr>
        <a:xfrm>
          <a:off x="762000" y="762000"/>
          <a:ext cx="5267325" cy="145732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Mit diesen Arbeitblättern wird die ASCII-Codierung vorgestellt. Wird ein Zeichen übertragen, so können Fehler auftreten. Die Schülerinnen und Schüler können Berechnungen mit Ergebnissen einer Simulation vergleichen.
Die Tabellenblätter eignen sich für den Einsatz im Rahmen einer Lernstation.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P12"/>
  <sheetViews>
    <sheetView tabSelected="1" workbookViewId="0" topLeftCell="A1">
      <selection activeCell="A2" sqref="A2"/>
    </sheetView>
  </sheetViews>
  <sheetFormatPr defaultColWidth="11.421875" defaultRowHeight="12.75"/>
  <cols>
    <col min="1" max="9" width="9.7109375" style="0" customWidth="1"/>
    <col min="10" max="10" width="10.7109375" style="0" customWidth="1"/>
    <col min="11" max="11" width="4.7109375" style="0" customWidth="1"/>
    <col min="12" max="15" width="8.7109375" style="0" customWidth="1"/>
    <col min="16" max="16" width="2.7109375" style="0" customWidth="1"/>
  </cols>
  <sheetData>
    <row r="1" spans="1:16" ht="34.5" customHeight="1">
      <c r="A1" s="3"/>
      <c r="B1" s="4" t="s">
        <v>12</v>
      </c>
      <c r="C1" s="3"/>
      <c r="D1" s="3"/>
      <c r="E1" s="3"/>
      <c r="F1" s="3"/>
      <c r="G1" s="3"/>
      <c r="H1" s="3"/>
      <c r="I1" s="3"/>
      <c r="J1" s="3"/>
      <c r="K1" s="3"/>
      <c r="L1" s="3"/>
      <c r="M1" s="3"/>
      <c r="N1" s="3"/>
      <c r="O1" s="3"/>
      <c r="P1" s="3"/>
    </row>
    <row r="2" ht="18" customHeight="1"/>
    <row r="3" spans="1:9" ht="18" customHeight="1">
      <c r="A3" s="9" t="s">
        <v>5</v>
      </c>
      <c r="B3" s="33" t="s">
        <v>1</v>
      </c>
      <c r="C3" s="33"/>
      <c r="D3" s="33"/>
      <c r="E3" s="33"/>
      <c r="F3" s="33"/>
      <c r="G3" s="33"/>
      <c r="H3" s="33"/>
      <c r="I3" s="33"/>
    </row>
    <row r="4" spans="1:13" ht="54" customHeight="1">
      <c r="A4" s="11" t="s">
        <v>2</v>
      </c>
      <c r="B4" s="27">
        <f>IF(LEN(ascii)&gt;=8,VALUE(LEFT(RIGHT(ascii,8),1)),0)</f>
        <v>0</v>
      </c>
      <c r="C4" s="27">
        <f>IF(LEN(ascii)&gt;=7,VALUE(LEFT(RIGHT(ascii,7),1)),0)</f>
        <v>1</v>
      </c>
      <c r="D4" s="27">
        <f>IF(LEN(ascii)&gt;=6,VALUE(LEFT(RIGHT(ascii,6),1)),0)</f>
        <v>0</v>
      </c>
      <c r="E4" s="27">
        <f>IF(LEN(ascii)&gt;=5,VALUE(LEFT(RIGHT(ascii,5),1)),0)</f>
        <v>0</v>
      </c>
      <c r="F4" s="27">
        <f>IF(LEN(ascii)&gt;=4,VALUE(LEFT(RIGHT(ascii,4),1)),0)</f>
        <v>0</v>
      </c>
      <c r="G4" s="27">
        <f>IF(LEN(ascii)&gt;=3,VALUE(LEFT(RIGHT(ascii,3),1)),0)</f>
        <v>0</v>
      </c>
      <c r="H4" s="27">
        <f>IF(LEN(ascii)&gt;=2,VALUE(LEFT(RIGHT(ascii,2),1)),0)</f>
        <v>0</v>
      </c>
      <c r="I4" s="27">
        <f>IF(LEN(ascii)&gt;=1,VALUE(LEFT(RIGHT(ascii,1),1)),0)</f>
        <v>1</v>
      </c>
      <c r="M4" s="7" t="str">
        <f>Zahl_Dual(CODE(A4))</f>
        <v>1000001</v>
      </c>
    </row>
    <row r="5" spans="1:13" ht="18" customHeight="1">
      <c r="A5" s="6"/>
      <c r="B5" s="8"/>
      <c r="C5" s="8"/>
      <c r="D5" s="8"/>
      <c r="E5" s="8"/>
      <c r="F5" s="8"/>
      <c r="G5" s="8"/>
      <c r="H5" s="8"/>
      <c r="I5" s="8"/>
      <c r="M5" s="7"/>
    </row>
    <row r="6" spans="2:10" ht="18" customHeight="1">
      <c r="B6" s="2"/>
      <c r="C6" s="2"/>
      <c r="D6" s="5"/>
      <c r="E6" s="5"/>
      <c r="F6" s="2"/>
      <c r="G6" s="2"/>
      <c r="H6" s="2"/>
      <c r="I6" s="2"/>
      <c r="J6" s="9" t="s">
        <v>10</v>
      </c>
    </row>
    <row r="7" spans="2:10" ht="54" customHeight="1">
      <c r="B7" s="12">
        <f>B4</f>
        <v>0</v>
      </c>
      <c r="C7" s="12">
        <f aca="true" t="shared" si="0" ref="C7:I7">C4</f>
        <v>1</v>
      </c>
      <c r="D7" s="12">
        <f t="shared" si="0"/>
        <v>0</v>
      </c>
      <c r="E7" s="12">
        <f t="shared" si="0"/>
        <v>0</v>
      </c>
      <c r="F7" s="12">
        <f t="shared" si="0"/>
        <v>0</v>
      </c>
      <c r="G7" s="12">
        <f t="shared" si="0"/>
        <v>0</v>
      </c>
      <c r="H7" s="12">
        <f t="shared" si="0"/>
        <v>0</v>
      </c>
      <c r="I7" s="12">
        <f t="shared" si="0"/>
        <v>1</v>
      </c>
      <c r="J7" s="10" t="str">
        <f>CHAR(Dual_Zahl(TEXT(B7,"0")&amp;TEXT(C7,"0")&amp;TEXT(D7,"0")&amp;TEXT(E7,"0")&amp;TEXT(F7,"0")&amp;TEXT(G7,"0")&amp;TEXT(H7,"0")&amp;TEXT(I7,"0")))</f>
        <v>A</v>
      </c>
    </row>
    <row r="8" spans="2:9" ht="18" customHeight="1">
      <c r="B8" s="2"/>
      <c r="C8" s="2"/>
      <c r="D8" s="5"/>
      <c r="E8" s="5"/>
      <c r="F8" s="5"/>
      <c r="G8" s="5"/>
      <c r="H8" s="5"/>
      <c r="I8" s="5"/>
    </row>
    <row r="9" spans="2:9" ht="18" customHeight="1">
      <c r="B9" s="2"/>
      <c r="C9" s="2"/>
      <c r="D9" s="5"/>
      <c r="E9" s="5"/>
      <c r="F9" s="5"/>
      <c r="G9" s="5"/>
      <c r="H9" s="5"/>
      <c r="I9" s="5"/>
    </row>
    <row r="10" spans="2:9" ht="18" customHeight="1">
      <c r="B10" s="2"/>
      <c r="C10" s="2"/>
      <c r="D10" s="5"/>
      <c r="E10" s="5"/>
      <c r="F10" s="5"/>
      <c r="G10" s="5"/>
      <c r="H10" s="5"/>
      <c r="I10" s="5"/>
    </row>
    <row r="11" spans="2:9" ht="18" customHeight="1">
      <c r="B11" s="2"/>
      <c r="C11" s="2"/>
      <c r="D11" s="5"/>
      <c r="E11" s="5"/>
      <c r="F11" s="5"/>
      <c r="G11" s="5"/>
      <c r="H11" s="5"/>
      <c r="I11" s="5"/>
    </row>
    <row r="12" spans="2:3" ht="18" customHeight="1">
      <c r="B12" s="5"/>
      <c r="C12" s="5"/>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mergeCells count="1">
    <mergeCell ref="B3:I3"/>
  </mergeCells>
  <dataValidations count="1">
    <dataValidation type="textLength" allowBlank="1" showInputMessage="1" showErrorMessage="1" errorTitle="Zuviele Zeichen" error="Hier darfst du nur ein Zeichen eingeben!" sqref="A4:A5">
      <formula1>1</formula1>
      <formula2>1</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xl/worksheets/sheet2.xml><?xml version="1.0" encoding="utf-8"?>
<worksheet xmlns="http://schemas.openxmlformats.org/spreadsheetml/2006/main" xmlns:r="http://schemas.openxmlformats.org/officeDocument/2006/relationships">
  <sheetPr codeName="Tabelle4">
    <pageSetUpPr fitToPage="1"/>
  </sheetPr>
  <dimension ref="A1:P12"/>
  <sheetViews>
    <sheetView workbookViewId="0" topLeftCell="A1">
      <selection activeCell="A2" sqref="A2"/>
    </sheetView>
  </sheetViews>
  <sheetFormatPr defaultColWidth="11.421875" defaultRowHeight="12.75"/>
  <cols>
    <col min="1" max="9" width="9.7109375" style="0" customWidth="1"/>
    <col min="10" max="10" width="10.7109375" style="0" customWidth="1"/>
    <col min="11" max="11" width="4.7109375" style="0" customWidth="1"/>
    <col min="12" max="15" width="8.7109375" style="0" customWidth="1"/>
    <col min="16" max="16" width="2.7109375" style="0" customWidth="1"/>
  </cols>
  <sheetData>
    <row r="1" spans="1:16" ht="34.5" customHeight="1">
      <c r="A1" s="3"/>
      <c r="B1" s="4" t="s">
        <v>13</v>
      </c>
      <c r="C1" s="3"/>
      <c r="D1" s="3"/>
      <c r="E1" s="3"/>
      <c r="F1" s="3"/>
      <c r="G1" s="3"/>
      <c r="H1" s="3"/>
      <c r="I1" s="3"/>
      <c r="J1" s="3"/>
      <c r="K1" s="3"/>
      <c r="L1" s="3"/>
      <c r="M1" s="3"/>
      <c r="N1" s="3"/>
      <c r="O1" s="3"/>
      <c r="P1" s="3"/>
    </row>
    <row r="2" ht="18" customHeight="1"/>
    <row r="3" spans="1:9" ht="18" customHeight="1">
      <c r="A3" s="9" t="s">
        <v>5</v>
      </c>
      <c r="B3" s="33" t="s">
        <v>1</v>
      </c>
      <c r="C3" s="33"/>
      <c r="D3" s="33"/>
      <c r="E3" s="33"/>
      <c r="F3" s="33"/>
      <c r="G3" s="33"/>
      <c r="H3" s="33"/>
      <c r="I3" s="33"/>
    </row>
    <row r="4" spans="1:13" ht="54" customHeight="1">
      <c r="A4" s="11" t="s">
        <v>2</v>
      </c>
      <c r="B4" s="27">
        <f>IF(LEN(ascii)&gt;=8,VALUE(LEFT(RIGHT(ascii,8),1)),0)</f>
        <v>0</v>
      </c>
      <c r="C4" s="27">
        <f>IF(LEN(ascii)&gt;=7,VALUE(LEFT(RIGHT(ascii,7),1)),0)</f>
        <v>1</v>
      </c>
      <c r="D4" s="27">
        <f>IF(LEN(ascii)&gt;=6,VALUE(LEFT(RIGHT(ascii,6),1)),0)</f>
        <v>0</v>
      </c>
      <c r="E4" s="27">
        <f>IF(LEN(ascii)&gt;=5,VALUE(LEFT(RIGHT(ascii,5),1)),0)</f>
        <v>0</v>
      </c>
      <c r="F4" s="27">
        <f>IF(LEN(ascii)&gt;=4,VALUE(LEFT(RIGHT(ascii,4),1)),0)</f>
        <v>0</v>
      </c>
      <c r="G4" s="27">
        <f>IF(LEN(ascii)&gt;=3,VALUE(LEFT(RIGHT(ascii,3),1)),0)</f>
        <v>0</v>
      </c>
      <c r="H4" s="27">
        <f>IF(LEN(ascii)&gt;=2,VALUE(LEFT(RIGHT(ascii,2),1)),0)</f>
        <v>0</v>
      </c>
      <c r="I4" s="27">
        <f>IF(LEN(ascii)&gt;=1,VALUE(LEFT(RIGHT(ascii,1),1)),0)</f>
        <v>1</v>
      </c>
      <c r="M4" s="7" t="str">
        <f>Zahl_Dual(CODE(A4))</f>
        <v>1000001</v>
      </c>
    </row>
    <row r="5" spans="1:13" ht="18" customHeight="1">
      <c r="A5" s="6"/>
      <c r="B5" s="8"/>
      <c r="C5" s="8"/>
      <c r="D5" s="8"/>
      <c r="E5" s="8"/>
      <c r="F5" s="8"/>
      <c r="G5" s="8"/>
      <c r="H5" s="8"/>
      <c r="I5" s="8"/>
      <c r="M5" s="7"/>
    </row>
    <row r="6" spans="2:10" ht="18" customHeight="1">
      <c r="B6" s="2"/>
      <c r="C6" s="2"/>
      <c r="D6" s="5"/>
      <c r="E6" s="5"/>
      <c r="F6" s="2"/>
      <c r="G6" s="2"/>
      <c r="H6" s="2"/>
      <c r="I6" s="2"/>
      <c r="J6" s="9" t="s">
        <v>10</v>
      </c>
    </row>
    <row r="7" spans="2:10" ht="54" customHeight="1">
      <c r="B7" s="12">
        <f ca="1">IF(RAND()&lt;=0.015,ABS(B4-1),B4)</f>
        <v>0</v>
      </c>
      <c r="C7" s="12">
        <f aca="true" ca="1" t="shared" si="0" ref="C7:I7">IF(RAND()&lt;=0.015,ABS(C4-1),C4)</f>
        <v>1</v>
      </c>
      <c r="D7" s="12">
        <f ca="1" t="shared" si="0"/>
        <v>0</v>
      </c>
      <c r="E7" s="12">
        <f ca="1" t="shared" si="0"/>
        <v>0</v>
      </c>
      <c r="F7" s="12">
        <f ca="1" t="shared" si="0"/>
        <v>0</v>
      </c>
      <c r="G7" s="12">
        <f ca="1" t="shared" si="0"/>
        <v>0</v>
      </c>
      <c r="H7" s="12">
        <f ca="1" t="shared" si="0"/>
        <v>0</v>
      </c>
      <c r="I7" s="12">
        <f ca="1" t="shared" si="0"/>
        <v>1</v>
      </c>
      <c r="J7" s="10" t="str">
        <f>CHAR(Dual_Zahl(TEXT(B7,"0")&amp;TEXT(C7,"0")&amp;TEXT(D7,"0")&amp;TEXT(E7,"0")&amp;TEXT(F7,"0")&amp;TEXT(G7,"0")&amp;TEXT(H7,"0")&amp;TEXT(I7,"0")))</f>
        <v>A</v>
      </c>
    </row>
    <row r="8" spans="2:9" ht="18" customHeight="1">
      <c r="B8" s="2"/>
      <c r="C8" s="2"/>
      <c r="D8" s="5"/>
      <c r="E8" s="5"/>
      <c r="F8" s="5"/>
      <c r="G8" s="5"/>
      <c r="H8" s="5"/>
      <c r="I8" s="5"/>
    </row>
    <row r="9" spans="2:9" ht="18" customHeight="1">
      <c r="B9" s="2"/>
      <c r="C9" s="2"/>
      <c r="D9" s="5"/>
      <c r="E9" s="5"/>
      <c r="F9" s="5"/>
      <c r="G9" s="5"/>
      <c r="H9" s="5"/>
      <c r="I9" s="5"/>
    </row>
    <row r="10" spans="2:9" ht="18" customHeight="1">
      <c r="B10" s="2"/>
      <c r="C10" s="2"/>
      <c r="D10" s="5"/>
      <c r="E10" s="5"/>
      <c r="F10" s="5"/>
      <c r="G10" s="5"/>
      <c r="H10" s="5"/>
      <c r="I10" s="5"/>
    </row>
    <row r="11" spans="2:9" ht="18" customHeight="1">
      <c r="B11" s="2"/>
      <c r="C11" s="2"/>
      <c r="D11" s="5"/>
      <c r="E11" s="5"/>
      <c r="F11" s="5"/>
      <c r="G11" s="5"/>
      <c r="H11" s="5"/>
      <c r="I11" s="5"/>
    </row>
    <row r="12" spans="2:3" ht="18" customHeight="1">
      <c r="B12" s="5"/>
      <c r="C12" s="5"/>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mergeCells count="1">
    <mergeCell ref="B3:I3"/>
  </mergeCells>
  <dataValidations count="1">
    <dataValidation type="textLength" allowBlank="1" showInputMessage="1" showErrorMessage="1" errorTitle="Zuviele Zeichen" error="Hier darfst du nur ein Zeichen eingeben!" sqref="A4:A5">
      <formula1>1</formula1>
      <formula2>1</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2" r:id="rId2"/>
  <headerFooter alignWithMargins="0">
    <oddFooter>&amp;R© Ernst Klett Verlag GmbH, Stuttgart 2008</oddFooter>
  </headerFooter>
  <drawing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Y53"/>
  <sheetViews>
    <sheetView workbookViewId="0" topLeftCell="A1">
      <selection activeCell="A2" sqref="A2"/>
    </sheetView>
  </sheetViews>
  <sheetFormatPr defaultColWidth="11.421875" defaultRowHeight="12.75"/>
  <cols>
    <col min="1" max="1" width="5.7109375" style="0" customWidth="1"/>
    <col min="2" max="3" width="8.7109375" style="0" customWidth="1"/>
    <col min="4" max="11" width="3.7109375" style="0" customWidth="1"/>
    <col min="12" max="12" width="5.7109375" style="0" customWidth="1"/>
    <col min="13" max="20" width="3.7109375" style="0" customWidth="1"/>
    <col min="21" max="21" width="8.7109375" style="0" customWidth="1"/>
    <col min="22" max="22" width="10.7109375" style="0" customWidth="1"/>
    <col min="23" max="23" width="8.7109375" style="0" customWidth="1"/>
  </cols>
  <sheetData>
    <row r="1" spans="1:25" ht="34.5" customHeight="1">
      <c r="A1" s="3"/>
      <c r="B1" s="4" t="s">
        <v>14</v>
      </c>
      <c r="C1" s="3"/>
      <c r="D1" s="3"/>
      <c r="E1" s="3"/>
      <c r="F1" s="3"/>
      <c r="G1" s="3"/>
      <c r="H1" s="3"/>
      <c r="I1" s="3"/>
      <c r="J1" s="3"/>
      <c r="K1" s="3"/>
      <c r="L1" s="3"/>
      <c r="M1" s="3"/>
      <c r="N1" s="3"/>
      <c r="O1" s="3"/>
      <c r="P1" s="3"/>
      <c r="Q1" s="3"/>
      <c r="R1" s="3"/>
      <c r="S1" s="3"/>
      <c r="T1" s="3"/>
      <c r="U1" s="3"/>
      <c r="V1" s="3"/>
      <c r="W1" s="3"/>
      <c r="X1" s="3"/>
      <c r="Y1" s="3"/>
    </row>
    <row r="2" ht="18" customHeight="1"/>
    <row r="3" spans="22:24" ht="18" customHeight="1">
      <c r="V3" s="22" t="s">
        <v>3</v>
      </c>
      <c r="W3" s="28">
        <v>0.015</v>
      </c>
      <c r="X3" s="23" t="s">
        <v>4</v>
      </c>
    </row>
    <row r="4" ht="18" customHeight="1"/>
    <row r="5" ht="18" customHeight="1"/>
    <row r="6" ht="18" customHeight="1"/>
    <row r="7" ht="18" customHeight="1"/>
    <row r="8" spans="14:16" ht="18" customHeight="1">
      <c r="N8" s="13"/>
      <c r="O8" s="14"/>
      <c r="P8" s="14"/>
    </row>
    <row r="9" ht="18" customHeight="1"/>
    <row r="10" spans="2:23" ht="18" customHeight="1">
      <c r="B10" s="31" t="s">
        <v>5</v>
      </c>
      <c r="C10" s="31" t="s">
        <v>6</v>
      </c>
      <c r="D10" s="32">
        <v>128</v>
      </c>
      <c r="E10" s="32">
        <v>64</v>
      </c>
      <c r="F10" s="32">
        <v>32</v>
      </c>
      <c r="G10" s="32">
        <v>16</v>
      </c>
      <c r="H10" s="32">
        <v>8</v>
      </c>
      <c r="I10" s="32">
        <v>4</v>
      </c>
      <c r="J10" s="32">
        <v>2</v>
      </c>
      <c r="K10" s="32">
        <v>1</v>
      </c>
      <c r="L10" s="25"/>
      <c r="M10" s="29">
        <v>128</v>
      </c>
      <c r="N10" s="29">
        <v>64</v>
      </c>
      <c r="O10" s="29">
        <v>32</v>
      </c>
      <c r="P10" s="29">
        <v>16</v>
      </c>
      <c r="Q10" s="29">
        <v>8</v>
      </c>
      <c r="R10" s="29">
        <v>4</v>
      </c>
      <c r="S10" s="29">
        <v>2</v>
      </c>
      <c r="T10" s="29">
        <v>1</v>
      </c>
      <c r="U10" s="30" t="s">
        <v>6</v>
      </c>
      <c r="V10" s="30" t="s">
        <v>7</v>
      </c>
      <c r="W10" s="30" t="s">
        <v>8</v>
      </c>
    </row>
    <row r="11" spans="1:23" ht="18" customHeight="1">
      <c r="A11">
        <v>1</v>
      </c>
      <c r="B11" s="15" t="s">
        <v>2</v>
      </c>
      <c r="C11" s="15">
        <f>IF(LEN(B11)=1,CODE(B11),0)</f>
        <v>65</v>
      </c>
      <c r="D11" s="16">
        <f>INT($C11/$D$10)</f>
        <v>0</v>
      </c>
      <c r="E11" s="24">
        <f>INT(MOD($C11,D$10)/E$10)</f>
        <v>1</v>
      </c>
      <c r="F11" s="24">
        <f aca="true" t="shared" si="0" ref="F11:J12">INT(MOD($C11,E$10)/F$10)</f>
        <v>0</v>
      </c>
      <c r="G11" s="24">
        <f t="shared" si="0"/>
        <v>0</v>
      </c>
      <c r="H11" s="24">
        <f t="shared" si="0"/>
        <v>0</v>
      </c>
      <c r="I11" s="24">
        <f t="shared" si="0"/>
        <v>0</v>
      </c>
      <c r="J11" s="24">
        <f t="shared" si="0"/>
        <v>0</v>
      </c>
      <c r="K11" s="24">
        <f>INT(MOD($C11,J$10)/K$10)</f>
        <v>1</v>
      </c>
      <c r="L11" s="18" t="s">
        <v>9</v>
      </c>
      <c r="M11" s="16">
        <f aca="true" ca="1" t="shared" si="1" ref="M11:T12">IF(RAND()&lt;=$W$3,IF(D11=0,1,0),D11)</f>
        <v>0</v>
      </c>
      <c r="N11" s="16">
        <f ca="1" t="shared" si="1"/>
        <v>1</v>
      </c>
      <c r="O11" s="16">
        <f ca="1" t="shared" si="1"/>
        <v>0</v>
      </c>
      <c r="P11" s="16">
        <f ca="1" t="shared" si="1"/>
        <v>0</v>
      </c>
      <c r="Q11" s="16">
        <f ca="1" t="shared" si="1"/>
        <v>0</v>
      </c>
      <c r="R11" s="16">
        <f ca="1" t="shared" si="1"/>
        <v>0</v>
      </c>
      <c r="S11" s="16">
        <f ca="1" t="shared" si="1"/>
        <v>0</v>
      </c>
      <c r="T11" s="16">
        <f ca="1" t="shared" si="1"/>
        <v>1</v>
      </c>
      <c r="U11" s="15">
        <f>128*M11+64*N11+32*O11+16*P11+8*Q11+4*R11+2*S11+T11</f>
        <v>65</v>
      </c>
      <c r="V11" s="21" t="str">
        <f>IF(U11=0,"",CHAR(U11))</f>
        <v>A</v>
      </c>
      <c r="W11" s="15" t="str">
        <f>IF(B11=V11,"nein","ja")</f>
        <v>nein</v>
      </c>
    </row>
    <row r="12" spans="1:23" ht="18" customHeight="1">
      <c r="A12">
        <v>2</v>
      </c>
      <c r="B12" s="15" t="s">
        <v>2</v>
      </c>
      <c r="C12" s="15">
        <f>IF(LEN(B12)=1,CODE(B12),0)</f>
        <v>65</v>
      </c>
      <c r="D12" s="17">
        <f>INT($C12/$D$10)</f>
        <v>0</v>
      </c>
      <c r="E12" s="20">
        <f>INT(MOD($C12,D$10)/E$10)</f>
        <v>1</v>
      </c>
      <c r="F12" s="20">
        <f t="shared" si="0"/>
        <v>0</v>
      </c>
      <c r="G12" s="20">
        <f t="shared" si="0"/>
        <v>0</v>
      </c>
      <c r="H12" s="20">
        <f t="shared" si="0"/>
        <v>0</v>
      </c>
      <c r="I12" s="20">
        <f t="shared" si="0"/>
        <v>0</v>
      </c>
      <c r="J12" s="20">
        <f t="shared" si="0"/>
        <v>0</v>
      </c>
      <c r="K12" s="20">
        <f>INT(MOD($C12,J$10)/K$10)</f>
        <v>1</v>
      </c>
      <c r="L12" s="18" t="s">
        <v>9</v>
      </c>
      <c r="M12" s="17">
        <f ca="1" t="shared" si="1"/>
        <v>0</v>
      </c>
      <c r="N12" s="17">
        <f ca="1" t="shared" si="1"/>
        <v>1</v>
      </c>
      <c r="O12" s="17">
        <f ca="1" t="shared" si="1"/>
        <v>0</v>
      </c>
      <c r="P12" s="17">
        <f ca="1" t="shared" si="1"/>
        <v>0</v>
      </c>
      <c r="Q12" s="17">
        <f ca="1" t="shared" si="1"/>
        <v>0</v>
      </c>
      <c r="R12" s="17">
        <f ca="1" t="shared" si="1"/>
        <v>0</v>
      </c>
      <c r="S12" s="17">
        <f ca="1" t="shared" si="1"/>
        <v>0</v>
      </c>
      <c r="T12" s="17">
        <f ca="1" t="shared" si="1"/>
        <v>1</v>
      </c>
      <c r="U12" s="15">
        <f>128*M12+64*N12+32*O12+16*P12+8*Q12+4*R12+2*S12+T12</f>
        <v>65</v>
      </c>
      <c r="V12" s="21" t="str">
        <f>IF(U12=0,"",CHAR(U12))</f>
        <v>A</v>
      </c>
      <c r="W12" s="15" t="str">
        <f>IF(B12=V12,"nein","ja")</f>
        <v>nein</v>
      </c>
    </row>
    <row r="13" spans="1:23" ht="18" customHeight="1">
      <c r="A13">
        <v>3</v>
      </c>
      <c r="B13" s="15"/>
      <c r="C13" s="15"/>
      <c r="D13" s="17"/>
      <c r="E13" s="20"/>
      <c r="F13" s="20"/>
      <c r="G13" s="20"/>
      <c r="H13" s="20"/>
      <c r="I13" s="20"/>
      <c r="J13" s="20"/>
      <c r="K13" s="20"/>
      <c r="L13" s="18"/>
      <c r="M13" s="17"/>
      <c r="N13" s="17"/>
      <c r="O13" s="17"/>
      <c r="P13" s="17"/>
      <c r="Q13" s="17"/>
      <c r="R13" s="17"/>
      <c r="S13" s="17"/>
      <c r="T13" s="17"/>
      <c r="U13" s="15"/>
      <c r="V13" s="21"/>
      <c r="W13" s="15"/>
    </row>
    <row r="14" spans="1:23" ht="18" customHeight="1">
      <c r="A14">
        <v>4</v>
      </c>
      <c r="B14" s="15"/>
      <c r="C14" s="15"/>
      <c r="D14" s="17"/>
      <c r="E14" s="20"/>
      <c r="F14" s="20"/>
      <c r="G14" s="20"/>
      <c r="H14" s="20"/>
      <c r="I14" s="20"/>
      <c r="J14" s="20"/>
      <c r="K14" s="20"/>
      <c r="L14" s="18"/>
      <c r="M14" s="17"/>
      <c r="N14" s="17"/>
      <c r="O14" s="17"/>
      <c r="P14" s="17"/>
      <c r="Q14" s="17"/>
      <c r="R14" s="17"/>
      <c r="S14" s="17"/>
      <c r="T14" s="17"/>
      <c r="U14" s="15"/>
      <c r="V14" s="21"/>
      <c r="W14" s="15"/>
    </row>
    <row r="15" spans="1:23" ht="18" customHeight="1">
      <c r="A15">
        <v>5</v>
      </c>
      <c r="B15" s="15"/>
      <c r="C15" s="15"/>
      <c r="D15" s="17"/>
      <c r="E15" s="20"/>
      <c r="F15" s="20"/>
      <c r="G15" s="20"/>
      <c r="H15" s="20"/>
      <c r="I15" s="20"/>
      <c r="J15" s="20"/>
      <c r="K15" s="20"/>
      <c r="L15" s="18"/>
      <c r="M15" s="17"/>
      <c r="N15" s="17"/>
      <c r="O15" s="17"/>
      <c r="P15" s="17"/>
      <c r="Q15" s="17"/>
      <c r="R15" s="17"/>
      <c r="S15" s="17"/>
      <c r="T15" s="17"/>
      <c r="U15" s="15"/>
      <c r="V15" s="21"/>
      <c r="W15" s="15"/>
    </row>
    <row r="16" spans="1:23" ht="18" customHeight="1">
      <c r="A16">
        <v>6</v>
      </c>
      <c r="B16" s="15"/>
      <c r="C16" s="15"/>
      <c r="D16" s="17"/>
      <c r="E16" s="20"/>
      <c r="F16" s="20"/>
      <c r="G16" s="20"/>
      <c r="H16" s="20"/>
      <c r="I16" s="20"/>
      <c r="J16" s="20"/>
      <c r="K16" s="20"/>
      <c r="L16" s="18"/>
      <c r="M16" s="17"/>
      <c r="N16" s="17"/>
      <c r="O16" s="17"/>
      <c r="P16" s="17"/>
      <c r="Q16" s="17"/>
      <c r="R16" s="17"/>
      <c r="S16" s="17"/>
      <c r="T16" s="17"/>
      <c r="U16" s="15"/>
      <c r="V16" s="21"/>
      <c r="W16" s="15"/>
    </row>
    <row r="17" spans="1:23" ht="18" customHeight="1">
      <c r="A17">
        <v>7</v>
      </c>
      <c r="B17" s="15"/>
      <c r="C17" s="15"/>
      <c r="D17" s="17"/>
      <c r="E17" s="20"/>
      <c r="F17" s="20"/>
      <c r="G17" s="20"/>
      <c r="H17" s="20"/>
      <c r="I17" s="20"/>
      <c r="J17" s="20"/>
      <c r="K17" s="20"/>
      <c r="L17" s="18"/>
      <c r="M17" s="17"/>
      <c r="N17" s="17"/>
      <c r="O17" s="17"/>
      <c r="P17" s="17"/>
      <c r="Q17" s="17"/>
      <c r="R17" s="17"/>
      <c r="S17" s="17"/>
      <c r="T17" s="17"/>
      <c r="U17" s="15"/>
      <c r="V17" s="21"/>
      <c r="W17" s="15"/>
    </row>
    <row r="18" spans="1:23" ht="18" customHeight="1">
      <c r="A18">
        <v>8</v>
      </c>
      <c r="B18" s="15"/>
      <c r="C18" s="15"/>
      <c r="D18" s="17"/>
      <c r="E18" s="20"/>
      <c r="F18" s="20"/>
      <c r="G18" s="20"/>
      <c r="H18" s="20"/>
      <c r="I18" s="20"/>
      <c r="J18" s="20"/>
      <c r="K18" s="20"/>
      <c r="L18" s="18"/>
      <c r="M18" s="17"/>
      <c r="N18" s="17"/>
      <c r="O18" s="17"/>
      <c r="P18" s="17"/>
      <c r="Q18" s="17"/>
      <c r="R18" s="17"/>
      <c r="S18" s="17"/>
      <c r="T18" s="17"/>
      <c r="U18" s="15"/>
      <c r="V18" s="21"/>
      <c r="W18" s="15"/>
    </row>
    <row r="19" spans="1:23" ht="18" customHeight="1">
      <c r="A19">
        <v>9</v>
      </c>
      <c r="B19" s="15"/>
      <c r="C19" s="15"/>
      <c r="D19" s="17"/>
      <c r="E19" s="20"/>
      <c r="F19" s="20"/>
      <c r="G19" s="20"/>
      <c r="H19" s="20"/>
      <c r="I19" s="20"/>
      <c r="J19" s="20"/>
      <c r="K19" s="20"/>
      <c r="L19" s="18"/>
      <c r="M19" s="17"/>
      <c r="N19" s="17"/>
      <c r="O19" s="17"/>
      <c r="P19" s="17"/>
      <c r="Q19" s="17"/>
      <c r="R19" s="17"/>
      <c r="S19" s="17"/>
      <c r="T19" s="17"/>
      <c r="U19" s="15"/>
      <c r="V19" s="21"/>
      <c r="W19" s="15"/>
    </row>
    <row r="20" spans="1:23" ht="18" customHeight="1">
      <c r="A20">
        <v>10</v>
      </c>
      <c r="B20" s="15"/>
      <c r="C20" s="15"/>
      <c r="D20" s="17"/>
      <c r="E20" s="20"/>
      <c r="F20" s="20"/>
      <c r="G20" s="20"/>
      <c r="H20" s="20"/>
      <c r="I20" s="20"/>
      <c r="J20" s="20"/>
      <c r="K20" s="20"/>
      <c r="L20" s="18"/>
      <c r="M20" s="17"/>
      <c r="N20" s="17"/>
      <c r="O20" s="17"/>
      <c r="P20" s="17"/>
      <c r="Q20" s="17"/>
      <c r="R20" s="17"/>
      <c r="S20" s="17"/>
      <c r="T20" s="17"/>
      <c r="U20" s="15"/>
      <c r="V20" s="21"/>
      <c r="W20" s="15"/>
    </row>
    <row r="21" spans="1:23" ht="18" customHeight="1">
      <c r="A21">
        <v>11</v>
      </c>
      <c r="B21" s="15"/>
      <c r="C21" s="15"/>
      <c r="D21" s="17"/>
      <c r="E21" s="20"/>
      <c r="F21" s="20"/>
      <c r="G21" s="20"/>
      <c r="H21" s="20"/>
      <c r="I21" s="20"/>
      <c r="J21" s="20"/>
      <c r="K21" s="20"/>
      <c r="L21" s="18"/>
      <c r="M21" s="17"/>
      <c r="N21" s="17"/>
      <c r="O21" s="17"/>
      <c r="P21" s="17"/>
      <c r="Q21" s="17"/>
      <c r="R21" s="17"/>
      <c r="S21" s="17"/>
      <c r="T21" s="17"/>
      <c r="U21" s="15"/>
      <c r="V21" s="21"/>
      <c r="W21" s="15"/>
    </row>
    <row r="22" spans="1:23" ht="18" customHeight="1">
      <c r="A22">
        <v>12</v>
      </c>
      <c r="B22" s="15"/>
      <c r="C22" s="15"/>
      <c r="D22" s="17"/>
      <c r="E22" s="20"/>
      <c r="F22" s="20"/>
      <c r="G22" s="20"/>
      <c r="H22" s="20"/>
      <c r="I22" s="20"/>
      <c r="J22" s="20"/>
      <c r="K22" s="20"/>
      <c r="L22" s="18"/>
      <c r="M22" s="17"/>
      <c r="N22" s="17"/>
      <c r="O22" s="17"/>
      <c r="P22" s="17"/>
      <c r="Q22" s="17"/>
      <c r="R22" s="17"/>
      <c r="S22" s="17"/>
      <c r="T22" s="17"/>
      <c r="U22" s="15"/>
      <c r="V22" s="21"/>
      <c r="W22" s="15"/>
    </row>
    <row r="23" spans="1:23" ht="18" customHeight="1">
      <c r="A23">
        <v>13</v>
      </c>
      <c r="B23" s="15"/>
      <c r="C23" s="15"/>
      <c r="D23" s="17"/>
      <c r="E23" s="20"/>
      <c r="F23" s="20"/>
      <c r="G23" s="20"/>
      <c r="H23" s="20"/>
      <c r="I23" s="20"/>
      <c r="J23" s="20"/>
      <c r="K23" s="20"/>
      <c r="L23" s="18"/>
      <c r="M23" s="17"/>
      <c r="N23" s="17"/>
      <c r="O23" s="17"/>
      <c r="P23" s="17"/>
      <c r="Q23" s="17"/>
      <c r="R23" s="17"/>
      <c r="S23" s="17"/>
      <c r="T23" s="17"/>
      <c r="U23" s="15"/>
      <c r="V23" s="21"/>
      <c r="W23" s="15"/>
    </row>
    <row r="24" spans="1:23" ht="18" customHeight="1">
      <c r="A24">
        <v>14</v>
      </c>
      <c r="B24" s="15"/>
      <c r="C24" s="15"/>
      <c r="D24" s="17"/>
      <c r="E24" s="20"/>
      <c r="F24" s="20"/>
      <c r="G24" s="20"/>
      <c r="H24" s="20"/>
      <c r="I24" s="20"/>
      <c r="J24" s="20"/>
      <c r="K24" s="20"/>
      <c r="L24" s="18"/>
      <c r="M24" s="17"/>
      <c r="N24" s="17"/>
      <c r="O24" s="17"/>
      <c r="P24" s="17"/>
      <c r="Q24" s="17"/>
      <c r="R24" s="17"/>
      <c r="S24" s="17"/>
      <c r="T24" s="17"/>
      <c r="U24" s="15"/>
      <c r="V24" s="21"/>
      <c r="W24" s="15"/>
    </row>
    <row r="25" spans="1:23" ht="18" customHeight="1">
      <c r="A25">
        <v>15</v>
      </c>
      <c r="B25" s="15"/>
      <c r="C25" s="15"/>
      <c r="D25" s="17"/>
      <c r="E25" s="20"/>
      <c r="F25" s="20"/>
      <c r="G25" s="20"/>
      <c r="H25" s="20"/>
      <c r="I25" s="20"/>
      <c r="J25" s="20"/>
      <c r="K25" s="20"/>
      <c r="L25" s="18"/>
      <c r="M25" s="17"/>
      <c r="N25" s="17"/>
      <c r="O25" s="17"/>
      <c r="P25" s="17"/>
      <c r="Q25" s="17"/>
      <c r="R25" s="17"/>
      <c r="S25" s="17"/>
      <c r="T25" s="17"/>
      <c r="U25" s="15"/>
      <c r="V25" s="21"/>
      <c r="W25" s="15"/>
    </row>
    <row r="26" spans="1:23" ht="18" customHeight="1">
      <c r="A26">
        <v>16</v>
      </c>
      <c r="B26" s="15"/>
      <c r="C26" s="15"/>
      <c r="D26" s="17"/>
      <c r="E26" s="20"/>
      <c r="F26" s="20"/>
      <c r="G26" s="20"/>
      <c r="H26" s="20"/>
      <c r="I26" s="20"/>
      <c r="J26" s="20"/>
      <c r="K26" s="20"/>
      <c r="L26" s="18"/>
      <c r="M26" s="17"/>
      <c r="N26" s="17"/>
      <c r="O26" s="17"/>
      <c r="P26" s="17"/>
      <c r="Q26" s="17"/>
      <c r="R26" s="17"/>
      <c r="S26" s="17"/>
      <c r="T26" s="17"/>
      <c r="U26" s="15"/>
      <c r="V26" s="21"/>
      <c r="W26" s="15"/>
    </row>
    <row r="27" spans="1:23" ht="18" customHeight="1">
      <c r="A27">
        <v>17</v>
      </c>
      <c r="B27" s="15"/>
      <c r="C27" s="15"/>
      <c r="D27" s="17"/>
      <c r="E27" s="20"/>
      <c r="F27" s="20"/>
      <c r="G27" s="20"/>
      <c r="H27" s="20"/>
      <c r="I27" s="20"/>
      <c r="J27" s="20"/>
      <c r="K27" s="20"/>
      <c r="L27" s="18"/>
      <c r="M27" s="17"/>
      <c r="N27" s="17"/>
      <c r="O27" s="17"/>
      <c r="P27" s="17"/>
      <c r="Q27" s="17"/>
      <c r="R27" s="17"/>
      <c r="S27" s="17"/>
      <c r="T27" s="17"/>
      <c r="U27" s="15"/>
      <c r="V27" s="21"/>
      <c r="W27" s="15"/>
    </row>
    <row r="28" spans="1:23" ht="18" customHeight="1">
      <c r="A28">
        <v>18</v>
      </c>
      <c r="B28" s="15"/>
      <c r="C28" s="15"/>
      <c r="D28" s="17"/>
      <c r="E28" s="20"/>
      <c r="F28" s="20"/>
      <c r="G28" s="20"/>
      <c r="H28" s="20"/>
      <c r="I28" s="20"/>
      <c r="J28" s="20"/>
      <c r="K28" s="20"/>
      <c r="L28" s="18"/>
      <c r="M28" s="17"/>
      <c r="N28" s="17"/>
      <c r="O28" s="17"/>
      <c r="P28" s="17"/>
      <c r="Q28" s="17"/>
      <c r="R28" s="17"/>
      <c r="S28" s="17"/>
      <c r="T28" s="17"/>
      <c r="U28" s="15"/>
      <c r="V28" s="21"/>
      <c r="W28" s="15"/>
    </row>
    <row r="29" spans="1:23" ht="18" customHeight="1">
      <c r="A29">
        <v>19</v>
      </c>
      <c r="B29" s="15"/>
      <c r="C29" s="15"/>
      <c r="D29" s="17"/>
      <c r="E29" s="20"/>
      <c r="F29" s="20"/>
      <c r="G29" s="20"/>
      <c r="H29" s="20"/>
      <c r="I29" s="20"/>
      <c r="J29" s="20"/>
      <c r="K29" s="20"/>
      <c r="L29" s="18"/>
      <c r="M29" s="17"/>
      <c r="N29" s="17"/>
      <c r="O29" s="17"/>
      <c r="P29" s="17"/>
      <c r="Q29" s="17"/>
      <c r="R29" s="17"/>
      <c r="S29" s="17"/>
      <c r="T29" s="17"/>
      <c r="U29" s="15"/>
      <c r="V29" s="21"/>
      <c r="W29" s="15"/>
    </row>
    <row r="30" spans="1:23" ht="18" customHeight="1">
      <c r="A30">
        <v>20</v>
      </c>
      <c r="B30" s="15"/>
      <c r="C30" s="15"/>
      <c r="D30" s="17"/>
      <c r="E30" s="20"/>
      <c r="F30" s="20"/>
      <c r="G30" s="20"/>
      <c r="H30" s="20"/>
      <c r="I30" s="20"/>
      <c r="J30" s="20"/>
      <c r="K30" s="20"/>
      <c r="L30" s="18"/>
      <c r="M30" s="17"/>
      <c r="N30" s="17"/>
      <c r="O30" s="17"/>
      <c r="P30" s="17"/>
      <c r="Q30" s="17"/>
      <c r="R30" s="17"/>
      <c r="S30" s="17"/>
      <c r="T30" s="17"/>
      <c r="U30" s="15"/>
      <c r="V30" s="21"/>
      <c r="W30" s="15"/>
    </row>
    <row r="31" spans="1:23" ht="18" customHeight="1">
      <c r="A31">
        <v>21</v>
      </c>
      <c r="B31" s="15"/>
      <c r="C31" s="15"/>
      <c r="D31" s="17"/>
      <c r="E31" s="20"/>
      <c r="F31" s="20"/>
      <c r="G31" s="20"/>
      <c r="H31" s="20"/>
      <c r="I31" s="20"/>
      <c r="J31" s="20"/>
      <c r="K31" s="20"/>
      <c r="L31" s="18"/>
      <c r="M31" s="17"/>
      <c r="N31" s="17"/>
      <c r="O31" s="17"/>
      <c r="P31" s="17"/>
      <c r="Q31" s="17"/>
      <c r="R31" s="17"/>
      <c r="S31" s="17"/>
      <c r="T31" s="17"/>
      <c r="U31" s="15"/>
      <c r="V31" s="21"/>
      <c r="W31" s="15"/>
    </row>
    <row r="32" spans="1:23" ht="18" customHeight="1">
      <c r="A32">
        <v>22</v>
      </c>
      <c r="B32" s="15"/>
      <c r="C32" s="15"/>
      <c r="D32" s="17"/>
      <c r="E32" s="20"/>
      <c r="F32" s="20"/>
      <c r="G32" s="20"/>
      <c r="H32" s="20"/>
      <c r="I32" s="20"/>
      <c r="J32" s="20"/>
      <c r="K32" s="20"/>
      <c r="L32" s="18"/>
      <c r="M32" s="17"/>
      <c r="N32" s="17"/>
      <c r="O32" s="17"/>
      <c r="P32" s="17"/>
      <c r="Q32" s="17"/>
      <c r="R32" s="17"/>
      <c r="S32" s="17"/>
      <c r="T32" s="17"/>
      <c r="U32" s="15"/>
      <c r="V32" s="21"/>
      <c r="W32" s="15"/>
    </row>
    <row r="33" spans="1:23" ht="18" customHeight="1">
      <c r="A33">
        <v>23</v>
      </c>
      <c r="B33" s="15"/>
      <c r="C33" s="15"/>
      <c r="D33" s="17"/>
      <c r="E33" s="20"/>
      <c r="F33" s="20"/>
      <c r="G33" s="20"/>
      <c r="H33" s="20"/>
      <c r="I33" s="20"/>
      <c r="J33" s="20"/>
      <c r="K33" s="20"/>
      <c r="L33" s="18"/>
      <c r="M33" s="17"/>
      <c r="N33" s="17"/>
      <c r="O33" s="17"/>
      <c r="P33" s="17"/>
      <c r="Q33" s="17"/>
      <c r="R33" s="17"/>
      <c r="S33" s="17"/>
      <c r="T33" s="17"/>
      <c r="U33" s="15"/>
      <c r="V33" s="21"/>
      <c r="W33" s="15"/>
    </row>
    <row r="34" spans="1:23" ht="18" customHeight="1">
      <c r="A34">
        <v>24</v>
      </c>
      <c r="B34" s="15"/>
      <c r="C34" s="15"/>
      <c r="D34" s="17"/>
      <c r="E34" s="20"/>
      <c r="F34" s="20"/>
      <c r="G34" s="20"/>
      <c r="H34" s="20"/>
      <c r="I34" s="20"/>
      <c r="J34" s="20"/>
      <c r="K34" s="20"/>
      <c r="L34" s="18"/>
      <c r="M34" s="17"/>
      <c r="N34" s="17"/>
      <c r="O34" s="17"/>
      <c r="P34" s="17"/>
      <c r="Q34" s="17"/>
      <c r="R34" s="17"/>
      <c r="S34" s="17"/>
      <c r="T34" s="17"/>
      <c r="U34" s="15"/>
      <c r="V34" s="21"/>
      <c r="W34" s="15"/>
    </row>
    <row r="35" spans="1:23" ht="18" customHeight="1">
      <c r="A35">
        <v>25</v>
      </c>
      <c r="B35" s="15"/>
      <c r="C35" s="15"/>
      <c r="D35" s="17"/>
      <c r="E35" s="20"/>
      <c r="F35" s="20"/>
      <c r="G35" s="20"/>
      <c r="H35" s="20"/>
      <c r="I35" s="20"/>
      <c r="J35" s="20"/>
      <c r="K35" s="20"/>
      <c r="L35" s="18"/>
      <c r="M35" s="17"/>
      <c r="N35" s="17"/>
      <c r="O35" s="17"/>
      <c r="P35" s="17"/>
      <c r="Q35" s="17"/>
      <c r="R35" s="17"/>
      <c r="S35" s="17"/>
      <c r="T35" s="17"/>
      <c r="U35" s="15"/>
      <c r="V35" s="21"/>
      <c r="W35" s="15"/>
    </row>
    <row r="36" spans="1:23" ht="18" customHeight="1">
      <c r="A36">
        <v>26</v>
      </c>
      <c r="B36" s="15"/>
      <c r="C36" s="15"/>
      <c r="D36" s="17"/>
      <c r="E36" s="20"/>
      <c r="F36" s="20"/>
      <c r="G36" s="20"/>
      <c r="H36" s="20"/>
      <c r="I36" s="20"/>
      <c r="J36" s="20"/>
      <c r="K36" s="20"/>
      <c r="L36" s="18"/>
      <c r="M36" s="17"/>
      <c r="N36" s="17"/>
      <c r="O36" s="17"/>
      <c r="P36" s="17"/>
      <c r="Q36" s="17"/>
      <c r="R36" s="17"/>
      <c r="S36" s="17"/>
      <c r="T36" s="17"/>
      <c r="U36" s="15"/>
      <c r="V36" s="21"/>
      <c r="W36" s="15"/>
    </row>
    <row r="37" spans="1:23" ht="18" customHeight="1">
      <c r="A37">
        <v>27</v>
      </c>
      <c r="B37" s="15"/>
      <c r="C37" s="15"/>
      <c r="D37" s="17"/>
      <c r="E37" s="20"/>
      <c r="F37" s="20"/>
      <c r="G37" s="20"/>
      <c r="H37" s="20"/>
      <c r="I37" s="20"/>
      <c r="J37" s="20"/>
      <c r="K37" s="20"/>
      <c r="L37" s="18"/>
      <c r="M37" s="17"/>
      <c r="N37" s="17"/>
      <c r="O37" s="17"/>
      <c r="P37" s="17"/>
      <c r="Q37" s="17"/>
      <c r="R37" s="17"/>
      <c r="S37" s="17"/>
      <c r="T37" s="17"/>
      <c r="U37" s="15"/>
      <c r="V37" s="21"/>
      <c r="W37" s="15"/>
    </row>
    <row r="38" spans="1:23" ht="18" customHeight="1">
      <c r="A38">
        <v>28</v>
      </c>
      <c r="B38" s="15"/>
      <c r="C38" s="15"/>
      <c r="D38" s="17"/>
      <c r="E38" s="20"/>
      <c r="F38" s="20"/>
      <c r="G38" s="20"/>
      <c r="H38" s="20"/>
      <c r="I38" s="20"/>
      <c r="J38" s="20"/>
      <c r="K38" s="20"/>
      <c r="L38" s="18"/>
      <c r="M38" s="17"/>
      <c r="N38" s="17"/>
      <c r="O38" s="17"/>
      <c r="P38" s="17"/>
      <c r="Q38" s="17"/>
      <c r="R38" s="17"/>
      <c r="S38" s="17"/>
      <c r="T38" s="17"/>
      <c r="U38" s="15"/>
      <c r="V38" s="21"/>
      <c r="W38" s="15"/>
    </row>
    <row r="39" spans="1:23" ht="18" customHeight="1">
      <c r="A39">
        <v>29</v>
      </c>
      <c r="B39" s="15"/>
      <c r="C39" s="15"/>
      <c r="D39" s="17"/>
      <c r="E39" s="20"/>
      <c r="F39" s="20"/>
      <c r="G39" s="20"/>
      <c r="H39" s="20"/>
      <c r="I39" s="20"/>
      <c r="J39" s="20"/>
      <c r="K39" s="20"/>
      <c r="L39" s="18"/>
      <c r="M39" s="17"/>
      <c r="N39" s="17"/>
      <c r="O39" s="17"/>
      <c r="P39" s="17"/>
      <c r="Q39" s="17"/>
      <c r="R39" s="17"/>
      <c r="S39" s="17"/>
      <c r="T39" s="17"/>
      <c r="U39" s="15"/>
      <c r="V39" s="21"/>
      <c r="W39" s="15"/>
    </row>
    <row r="40" spans="1:23" ht="18" customHeight="1">
      <c r="A40">
        <v>30</v>
      </c>
      <c r="B40" s="15"/>
      <c r="C40" s="15"/>
      <c r="D40" s="17"/>
      <c r="E40" s="20"/>
      <c r="F40" s="20"/>
      <c r="G40" s="20"/>
      <c r="H40" s="20"/>
      <c r="I40" s="20"/>
      <c r="J40" s="20"/>
      <c r="K40" s="20"/>
      <c r="L40" s="18"/>
      <c r="M40" s="17"/>
      <c r="N40" s="17"/>
      <c r="O40" s="17"/>
      <c r="P40" s="17"/>
      <c r="Q40" s="17"/>
      <c r="R40" s="17"/>
      <c r="S40" s="17"/>
      <c r="T40" s="17"/>
      <c r="U40" s="15"/>
      <c r="V40" s="21"/>
      <c r="W40" s="15"/>
    </row>
    <row r="41" spans="1:23" ht="18" customHeight="1">
      <c r="A41">
        <v>31</v>
      </c>
      <c r="B41" s="15"/>
      <c r="C41" s="15"/>
      <c r="D41" s="17"/>
      <c r="E41" s="20"/>
      <c r="F41" s="20"/>
      <c r="G41" s="20"/>
      <c r="H41" s="20"/>
      <c r="I41" s="20"/>
      <c r="J41" s="20"/>
      <c r="K41" s="20"/>
      <c r="L41" s="18"/>
      <c r="M41" s="17"/>
      <c r="N41" s="17"/>
      <c r="O41" s="17"/>
      <c r="P41" s="17"/>
      <c r="Q41" s="17"/>
      <c r="R41" s="17"/>
      <c r="S41" s="17"/>
      <c r="T41" s="17"/>
      <c r="U41" s="15"/>
      <c r="V41" s="21"/>
      <c r="W41" s="15"/>
    </row>
    <row r="42" spans="1:23" ht="18" customHeight="1">
      <c r="A42">
        <v>32</v>
      </c>
      <c r="B42" s="15"/>
      <c r="C42" s="15"/>
      <c r="D42" s="17"/>
      <c r="E42" s="20"/>
      <c r="F42" s="20"/>
      <c r="G42" s="20"/>
      <c r="H42" s="20"/>
      <c r="I42" s="20"/>
      <c r="J42" s="20"/>
      <c r="K42" s="20"/>
      <c r="L42" s="18"/>
      <c r="M42" s="17"/>
      <c r="N42" s="17"/>
      <c r="O42" s="17"/>
      <c r="P42" s="17"/>
      <c r="Q42" s="17"/>
      <c r="R42" s="17"/>
      <c r="S42" s="17"/>
      <c r="T42" s="17"/>
      <c r="U42" s="15"/>
      <c r="V42" s="21"/>
      <c r="W42" s="15"/>
    </row>
    <row r="43" spans="1:23" ht="18" customHeight="1">
      <c r="A43">
        <v>33</v>
      </c>
      <c r="B43" s="15"/>
      <c r="C43" s="15"/>
      <c r="D43" s="17"/>
      <c r="E43" s="20"/>
      <c r="F43" s="20"/>
      <c r="G43" s="20"/>
      <c r="H43" s="20"/>
      <c r="I43" s="20"/>
      <c r="J43" s="20"/>
      <c r="K43" s="20"/>
      <c r="L43" s="18"/>
      <c r="M43" s="17"/>
      <c r="N43" s="17"/>
      <c r="O43" s="17"/>
      <c r="P43" s="17"/>
      <c r="Q43" s="17"/>
      <c r="R43" s="17"/>
      <c r="S43" s="17"/>
      <c r="T43" s="17"/>
      <c r="U43" s="15"/>
      <c r="V43" s="21"/>
      <c r="W43" s="15"/>
    </row>
    <row r="44" spans="1:23" ht="18" customHeight="1">
      <c r="A44">
        <v>34</v>
      </c>
      <c r="B44" s="15"/>
      <c r="C44" s="15"/>
      <c r="D44" s="17"/>
      <c r="E44" s="20"/>
      <c r="F44" s="20"/>
      <c r="G44" s="20"/>
      <c r="H44" s="20"/>
      <c r="I44" s="20"/>
      <c r="J44" s="20"/>
      <c r="K44" s="20"/>
      <c r="L44" s="18"/>
      <c r="M44" s="17"/>
      <c r="N44" s="17"/>
      <c r="O44" s="17"/>
      <c r="P44" s="17"/>
      <c r="Q44" s="17"/>
      <c r="R44" s="17"/>
      <c r="S44" s="17"/>
      <c r="T44" s="17"/>
      <c r="U44" s="15"/>
      <c r="V44" s="21"/>
      <c r="W44" s="15"/>
    </row>
    <row r="45" spans="1:23" ht="18" customHeight="1">
      <c r="A45">
        <v>35</v>
      </c>
      <c r="B45" s="15"/>
      <c r="C45" s="15"/>
      <c r="D45" s="17"/>
      <c r="E45" s="20"/>
      <c r="F45" s="20"/>
      <c r="G45" s="20"/>
      <c r="H45" s="20"/>
      <c r="I45" s="20"/>
      <c r="J45" s="20"/>
      <c r="K45" s="20"/>
      <c r="L45" s="18"/>
      <c r="M45" s="17"/>
      <c r="N45" s="17"/>
      <c r="O45" s="17"/>
      <c r="P45" s="17"/>
      <c r="Q45" s="17"/>
      <c r="R45" s="17"/>
      <c r="S45" s="17"/>
      <c r="T45" s="17"/>
      <c r="U45" s="15"/>
      <c r="V45" s="21"/>
      <c r="W45" s="15"/>
    </row>
    <row r="46" spans="1:23" ht="18" customHeight="1">
      <c r="A46">
        <v>36</v>
      </c>
      <c r="B46" s="15"/>
      <c r="C46" s="15"/>
      <c r="D46" s="17"/>
      <c r="E46" s="20"/>
      <c r="F46" s="20"/>
      <c r="G46" s="20"/>
      <c r="H46" s="20"/>
      <c r="I46" s="20"/>
      <c r="J46" s="20"/>
      <c r="K46" s="20"/>
      <c r="L46" s="18"/>
      <c r="M46" s="17"/>
      <c r="N46" s="17"/>
      <c r="O46" s="17"/>
      <c r="P46" s="17"/>
      <c r="Q46" s="17"/>
      <c r="R46" s="17"/>
      <c r="S46" s="17"/>
      <c r="T46" s="17"/>
      <c r="U46" s="15"/>
      <c r="V46" s="21"/>
      <c r="W46" s="15"/>
    </row>
    <row r="47" spans="1:23" ht="18" customHeight="1">
      <c r="A47">
        <v>37</v>
      </c>
      <c r="B47" s="15"/>
      <c r="C47" s="15"/>
      <c r="D47" s="17"/>
      <c r="E47" s="20"/>
      <c r="F47" s="20"/>
      <c r="G47" s="20"/>
      <c r="H47" s="20"/>
      <c r="I47" s="20"/>
      <c r="J47" s="20"/>
      <c r="K47" s="20"/>
      <c r="L47" s="18"/>
      <c r="M47" s="17"/>
      <c r="N47" s="17"/>
      <c r="O47" s="17"/>
      <c r="P47" s="17"/>
      <c r="Q47" s="17"/>
      <c r="R47" s="17"/>
      <c r="S47" s="17"/>
      <c r="T47" s="17"/>
      <c r="U47" s="15"/>
      <c r="V47" s="21"/>
      <c r="W47" s="15"/>
    </row>
    <row r="48" spans="1:23" ht="18" customHeight="1">
      <c r="A48">
        <v>38</v>
      </c>
      <c r="B48" s="15"/>
      <c r="C48" s="15"/>
      <c r="D48" s="17"/>
      <c r="E48" s="20"/>
      <c r="F48" s="20"/>
      <c r="G48" s="20"/>
      <c r="H48" s="20"/>
      <c r="I48" s="20"/>
      <c r="J48" s="20"/>
      <c r="K48" s="20"/>
      <c r="L48" s="18"/>
      <c r="M48" s="17"/>
      <c r="N48" s="17"/>
      <c r="O48" s="17"/>
      <c r="P48" s="17"/>
      <c r="Q48" s="17"/>
      <c r="R48" s="17"/>
      <c r="S48" s="17"/>
      <c r="T48" s="17"/>
      <c r="U48" s="15"/>
      <c r="V48" s="21"/>
      <c r="W48" s="15"/>
    </row>
    <row r="49" spans="1:23" ht="18" customHeight="1">
      <c r="A49">
        <v>39</v>
      </c>
      <c r="B49" s="15"/>
      <c r="C49" s="15"/>
      <c r="D49" s="17"/>
      <c r="E49" s="20"/>
      <c r="F49" s="20"/>
      <c r="G49" s="20"/>
      <c r="H49" s="20"/>
      <c r="I49" s="20"/>
      <c r="J49" s="20"/>
      <c r="K49" s="20"/>
      <c r="L49" s="18"/>
      <c r="M49" s="17"/>
      <c r="N49" s="17"/>
      <c r="O49" s="17"/>
      <c r="P49" s="17"/>
      <c r="Q49" s="17"/>
      <c r="R49" s="17"/>
      <c r="S49" s="17"/>
      <c r="T49" s="17"/>
      <c r="U49" s="15"/>
      <c r="V49" s="21"/>
      <c r="W49" s="15"/>
    </row>
    <row r="50" spans="1:23" ht="18" customHeight="1">
      <c r="A50">
        <v>40</v>
      </c>
      <c r="B50" s="15"/>
      <c r="C50" s="15"/>
      <c r="D50" s="17"/>
      <c r="E50" s="20"/>
      <c r="F50" s="20"/>
      <c r="G50" s="20"/>
      <c r="H50" s="20"/>
      <c r="I50" s="20"/>
      <c r="J50" s="20"/>
      <c r="K50" s="20"/>
      <c r="L50" s="18"/>
      <c r="M50" s="17"/>
      <c r="N50" s="17"/>
      <c r="O50" s="17"/>
      <c r="P50" s="17"/>
      <c r="Q50" s="17"/>
      <c r="R50" s="17"/>
      <c r="S50" s="17"/>
      <c r="T50" s="17"/>
      <c r="U50" s="15"/>
      <c r="V50" s="21"/>
      <c r="W50" s="15"/>
    </row>
    <row r="51" spans="1:23" ht="18" customHeight="1">
      <c r="A51">
        <v>41</v>
      </c>
      <c r="B51" s="15"/>
      <c r="C51" s="15"/>
      <c r="D51" s="17"/>
      <c r="E51" s="20"/>
      <c r="F51" s="20"/>
      <c r="G51" s="20"/>
      <c r="H51" s="20"/>
      <c r="I51" s="20"/>
      <c r="J51" s="20"/>
      <c r="K51" s="20"/>
      <c r="L51" s="18"/>
      <c r="M51" s="17"/>
      <c r="N51" s="17"/>
      <c r="O51" s="17"/>
      <c r="P51" s="17"/>
      <c r="Q51" s="17"/>
      <c r="R51" s="17"/>
      <c r="S51" s="17"/>
      <c r="T51" s="17"/>
      <c r="U51" s="15"/>
      <c r="V51" s="21"/>
      <c r="W51" s="15"/>
    </row>
    <row r="52" spans="1:23" ht="18" customHeight="1">
      <c r="A52">
        <v>42</v>
      </c>
      <c r="B52" s="15"/>
      <c r="C52" s="15"/>
      <c r="D52" s="17"/>
      <c r="E52" s="20"/>
      <c r="F52" s="20"/>
      <c r="G52" s="20"/>
      <c r="H52" s="20"/>
      <c r="I52" s="20"/>
      <c r="J52" s="20"/>
      <c r="K52" s="20"/>
      <c r="L52" s="18"/>
      <c r="M52" s="17"/>
      <c r="N52" s="17"/>
      <c r="O52" s="17"/>
      <c r="P52" s="17"/>
      <c r="Q52" s="17"/>
      <c r="R52" s="17"/>
      <c r="S52" s="17"/>
      <c r="T52" s="17"/>
      <c r="U52" s="15"/>
      <c r="V52" s="21"/>
      <c r="W52" s="15"/>
    </row>
    <row r="53" spans="1:23" ht="18" customHeight="1">
      <c r="A53">
        <v>43</v>
      </c>
      <c r="B53" s="15"/>
      <c r="C53" s="15"/>
      <c r="D53" s="17"/>
      <c r="E53" s="20"/>
      <c r="F53" s="20"/>
      <c r="G53" s="20"/>
      <c r="H53" s="20"/>
      <c r="I53" s="20"/>
      <c r="J53" s="20"/>
      <c r="K53" s="20"/>
      <c r="L53" s="18"/>
      <c r="M53" s="17"/>
      <c r="N53" s="17"/>
      <c r="O53" s="17"/>
      <c r="P53" s="17"/>
      <c r="Q53" s="17"/>
      <c r="R53" s="17"/>
      <c r="S53" s="17"/>
      <c r="T53" s="17"/>
      <c r="U53" s="15"/>
      <c r="V53" s="21"/>
      <c r="W53" s="15"/>
    </row>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scale="53" r:id="rId2"/>
  <headerFooter alignWithMargins="0">
    <oddFooter>&amp;R© Ernst Klett Verlag GmbH, Stuttgart 2008</oddFooter>
  </headerFooter>
  <drawing r:id="rId1"/>
</worksheet>
</file>

<file path=xl/worksheets/sheet4.xml><?xml version="1.0" encoding="utf-8"?>
<worksheet xmlns="http://schemas.openxmlformats.org/spreadsheetml/2006/main" xmlns:r="http://schemas.openxmlformats.org/officeDocument/2006/relationships">
  <sheetPr codeName="Tabelle3">
    <pageSetUpPr fitToPage="1"/>
  </sheetPr>
  <dimension ref="A1:Z53"/>
  <sheetViews>
    <sheetView workbookViewId="0" topLeftCell="A1">
      <selection activeCell="A2" sqref="A2"/>
    </sheetView>
  </sheetViews>
  <sheetFormatPr defaultColWidth="11.421875" defaultRowHeight="12.75"/>
  <cols>
    <col min="1" max="1" width="5.7109375" style="0" customWidth="1"/>
    <col min="2" max="3" width="8.7109375" style="0" customWidth="1"/>
    <col min="4" max="11" width="3.7109375" style="0" customWidth="1"/>
    <col min="12" max="12" width="5.7109375" style="0" customWidth="1"/>
    <col min="13" max="20" width="3.7109375" style="0" customWidth="1"/>
    <col min="21" max="21" width="8.7109375" style="0" customWidth="1"/>
    <col min="22" max="22" width="10.7109375" style="0" customWidth="1"/>
    <col min="23" max="23" width="8.7109375" style="0" customWidth="1"/>
    <col min="26" max="26" width="0" style="0" hidden="1" customWidth="1"/>
  </cols>
  <sheetData>
    <row r="1" spans="1:25" ht="34.5" customHeight="1">
      <c r="A1" s="3"/>
      <c r="B1" s="4" t="s">
        <v>15</v>
      </c>
      <c r="C1" s="3"/>
      <c r="D1" s="3"/>
      <c r="E1" s="3"/>
      <c r="F1" s="3"/>
      <c r="G1" s="3"/>
      <c r="H1" s="3"/>
      <c r="I1" s="3"/>
      <c r="J1" s="3"/>
      <c r="K1" s="3"/>
      <c r="L1" s="3"/>
      <c r="M1" s="3"/>
      <c r="N1" s="3"/>
      <c r="O1" s="3"/>
      <c r="P1" s="3"/>
      <c r="Q1" s="3"/>
      <c r="R1" s="3"/>
      <c r="S1" s="3"/>
      <c r="T1" s="3"/>
      <c r="U1" s="3"/>
      <c r="V1" s="3"/>
      <c r="W1" s="3"/>
      <c r="X1" s="3"/>
      <c r="Y1" s="3"/>
    </row>
    <row r="2" ht="18" customHeight="1"/>
    <row r="3" ht="18" customHeight="1"/>
    <row r="4" ht="18" customHeight="1"/>
    <row r="5" ht="18" customHeight="1"/>
    <row r="6" ht="18" customHeight="1"/>
    <row r="7" spans="14:16" ht="18" customHeight="1">
      <c r="N7" s="13"/>
      <c r="O7" s="14"/>
      <c r="P7" s="14"/>
    </row>
    <row r="8" spans="4:24" ht="18" customHeight="1">
      <c r="D8" s="37" t="s">
        <v>11</v>
      </c>
      <c r="E8" s="38"/>
      <c r="F8" s="38"/>
      <c r="G8" s="38"/>
      <c r="H8" s="38"/>
      <c r="I8" s="38"/>
      <c r="J8" s="38"/>
      <c r="K8" s="39"/>
      <c r="L8" s="26"/>
      <c r="M8" s="34" t="str">
        <f>Z53</f>
        <v>Alexanter Kluck arbeitet viel_x0010_</v>
      </c>
      <c r="N8" s="35"/>
      <c r="O8" s="35"/>
      <c r="P8" s="35"/>
      <c r="Q8" s="35"/>
      <c r="R8" s="35"/>
      <c r="S8" s="35"/>
      <c r="T8" s="36"/>
      <c r="V8" s="22" t="s">
        <v>3</v>
      </c>
      <c r="W8" s="28">
        <v>0.015</v>
      </c>
      <c r="X8" s="23" t="s">
        <v>4</v>
      </c>
    </row>
    <row r="9" ht="18" customHeight="1"/>
    <row r="10" spans="2:23" ht="18" customHeight="1">
      <c r="B10" s="15" t="s">
        <v>5</v>
      </c>
      <c r="C10" s="15" t="s">
        <v>6</v>
      </c>
      <c r="D10" s="16">
        <v>128</v>
      </c>
      <c r="E10" s="16">
        <v>64</v>
      </c>
      <c r="F10" s="16">
        <v>32</v>
      </c>
      <c r="G10" s="16">
        <v>16</v>
      </c>
      <c r="H10" s="16">
        <v>8</v>
      </c>
      <c r="I10" s="16">
        <v>4</v>
      </c>
      <c r="J10" s="16">
        <v>2</v>
      </c>
      <c r="K10" s="16">
        <v>1</v>
      </c>
      <c r="M10" s="16">
        <v>128</v>
      </c>
      <c r="N10" s="16">
        <v>64</v>
      </c>
      <c r="O10" s="16">
        <v>32</v>
      </c>
      <c r="P10" s="16">
        <v>16</v>
      </c>
      <c r="Q10" s="16">
        <v>8</v>
      </c>
      <c r="R10" s="16">
        <v>4</v>
      </c>
      <c r="S10" s="16">
        <v>2</v>
      </c>
      <c r="T10" s="16">
        <v>1</v>
      </c>
      <c r="U10" s="15" t="s">
        <v>6</v>
      </c>
      <c r="V10" s="15" t="s">
        <v>7</v>
      </c>
      <c r="W10" s="15" t="s">
        <v>8</v>
      </c>
    </row>
    <row r="11" spans="1:26" ht="18" customHeight="1">
      <c r="A11">
        <v>1</v>
      </c>
      <c r="B11" s="15" t="str">
        <f aca="true" t="shared" si="0" ref="B11:B53">IF(LEN($D$8)&gt;A11,MID($D$8,A11,1),"")</f>
        <v>A</v>
      </c>
      <c r="C11" s="15">
        <f aca="true" t="shared" si="1" ref="C11:C53">IF(LEN($D$8)&gt;A11,CODE(B11),0)</f>
        <v>65</v>
      </c>
      <c r="D11" s="17">
        <f aca="true" t="shared" si="2" ref="D11:D53">INT($C11/$D$10)</f>
        <v>0</v>
      </c>
      <c r="E11" s="20">
        <f aca="true" t="shared" si="3" ref="E11:K20">INT(MOD($C11,D$10)/E$10)</f>
        <v>1</v>
      </c>
      <c r="F11" s="20">
        <f t="shared" si="3"/>
        <v>0</v>
      </c>
      <c r="G11" s="20">
        <f t="shared" si="3"/>
        <v>0</v>
      </c>
      <c r="H11" s="20">
        <f t="shared" si="3"/>
        <v>0</v>
      </c>
      <c r="I11" s="20">
        <f t="shared" si="3"/>
        <v>0</v>
      </c>
      <c r="J11" s="20">
        <f t="shared" si="3"/>
        <v>0</v>
      </c>
      <c r="K11" s="20">
        <f t="shared" si="3"/>
        <v>1</v>
      </c>
      <c r="L11" s="18" t="s">
        <v>9</v>
      </c>
      <c r="M11" s="19">
        <f aca="true" ca="1" t="shared" si="4" ref="M11:M53">IF(RAND()&lt;=$W$8,IF(D11=0,1,0),D11)</f>
        <v>0</v>
      </c>
      <c r="N11" s="19">
        <f aca="true" ca="1" t="shared" si="5" ref="N11:N53">IF(RAND()&lt;=$W$8,IF(E11=0,1,0),E11)</f>
        <v>1</v>
      </c>
      <c r="O11" s="19">
        <f aca="true" ca="1" t="shared" si="6" ref="O11:O53">IF(RAND()&lt;=$W$8,IF(F11=0,1,0),F11)</f>
        <v>0</v>
      </c>
      <c r="P11" s="19">
        <f aca="true" ca="1" t="shared" si="7" ref="P11:P53">IF(RAND()&lt;=$W$8,IF(G11=0,1,0),G11)</f>
        <v>0</v>
      </c>
      <c r="Q11" s="19">
        <f aca="true" ca="1" t="shared" si="8" ref="Q11:Q53">IF(RAND()&lt;=$W$8,IF(H11=0,1,0),H11)</f>
        <v>0</v>
      </c>
      <c r="R11" s="19">
        <f aca="true" ca="1" t="shared" si="9" ref="R11:R53">IF(RAND()&lt;=$W$8,IF(I11=0,1,0),I11)</f>
        <v>0</v>
      </c>
      <c r="S11" s="19">
        <f aca="true" ca="1" t="shared" si="10" ref="S11:S53">IF(RAND()&lt;=$W$8,IF(J11=0,1,0),J11)</f>
        <v>0</v>
      </c>
      <c r="T11" s="19">
        <f aca="true" ca="1" t="shared" si="11" ref="T11:T53">IF(RAND()&lt;=$W$8,IF(K11=0,1,0),K11)</f>
        <v>1</v>
      </c>
      <c r="U11" s="15">
        <f aca="true" t="shared" si="12" ref="U11:U53">128*M11+64*N11+32*O11+16*P11+8*Q11+4*R11+2*S11+T11</f>
        <v>65</v>
      </c>
      <c r="V11" s="21" t="str">
        <f aca="true" t="shared" si="13" ref="V11:V53">IF(U11=0,"",CHAR(U11))</f>
        <v>A</v>
      </c>
      <c r="W11" s="15" t="str">
        <f aca="true" t="shared" si="14" ref="W11:W53">IF(B11=V11,"nein","ja")</f>
        <v>nein</v>
      </c>
      <c r="Z11" t="str">
        <f>V11</f>
        <v>A</v>
      </c>
    </row>
    <row r="12" spans="1:26" ht="18" customHeight="1">
      <c r="A12">
        <v>2</v>
      </c>
      <c r="B12" s="15" t="str">
        <f t="shared" si="0"/>
        <v>l</v>
      </c>
      <c r="C12" s="15">
        <f t="shared" si="1"/>
        <v>108</v>
      </c>
      <c r="D12" s="17">
        <f t="shared" si="2"/>
        <v>0</v>
      </c>
      <c r="E12" s="20">
        <f t="shared" si="3"/>
        <v>1</v>
      </c>
      <c r="F12" s="20">
        <f t="shared" si="3"/>
        <v>1</v>
      </c>
      <c r="G12" s="20">
        <f t="shared" si="3"/>
        <v>0</v>
      </c>
      <c r="H12" s="20">
        <f t="shared" si="3"/>
        <v>1</v>
      </c>
      <c r="I12" s="20">
        <f t="shared" si="3"/>
        <v>1</v>
      </c>
      <c r="J12" s="20">
        <f t="shared" si="3"/>
        <v>0</v>
      </c>
      <c r="K12" s="20">
        <f t="shared" si="3"/>
        <v>0</v>
      </c>
      <c r="L12" s="18" t="s">
        <v>9</v>
      </c>
      <c r="M12" s="19">
        <f ca="1" t="shared" si="4"/>
        <v>0</v>
      </c>
      <c r="N12" s="19">
        <f ca="1" t="shared" si="5"/>
        <v>1</v>
      </c>
      <c r="O12" s="19">
        <f ca="1" t="shared" si="6"/>
        <v>1</v>
      </c>
      <c r="P12" s="19">
        <f ca="1" t="shared" si="7"/>
        <v>0</v>
      </c>
      <c r="Q12" s="19">
        <f ca="1" t="shared" si="8"/>
        <v>1</v>
      </c>
      <c r="R12" s="19">
        <f ca="1" t="shared" si="9"/>
        <v>1</v>
      </c>
      <c r="S12" s="19">
        <f ca="1" t="shared" si="10"/>
        <v>0</v>
      </c>
      <c r="T12" s="19">
        <f ca="1" t="shared" si="11"/>
        <v>0</v>
      </c>
      <c r="U12" s="15">
        <f t="shared" si="12"/>
        <v>108</v>
      </c>
      <c r="V12" s="21" t="str">
        <f t="shared" si="13"/>
        <v>l</v>
      </c>
      <c r="W12" s="15" t="str">
        <f t="shared" si="14"/>
        <v>nein</v>
      </c>
      <c r="Z12" t="str">
        <f aca="true" t="shared" si="15" ref="Z12:Z53">Z11&amp;V12</f>
        <v>Al</v>
      </c>
    </row>
    <row r="13" spans="1:26" ht="18" customHeight="1">
      <c r="A13">
        <v>3</v>
      </c>
      <c r="B13" s="15" t="str">
        <f t="shared" si="0"/>
        <v>e</v>
      </c>
      <c r="C13" s="15">
        <f t="shared" si="1"/>
        <v>101</v>
      </c>
      <c r="D13" s="17">
        <f t="shared" si="2"/>
        <v>0</v>
      </c>
      <c r="E13" s="20">
        <f t="shared" si="3"/>
        <v>1</v>
      </c>
      <c r="F13" s="20">
        <f t="shared" si="3"/>
        <v>1</v>
      </c>
      <c r="G13" s="20">
        <f t="shared" si="3"/>
        <v>0</v>
      </c>
      <c r="H13" s="20">
        <f t="shared" si="3"/>
        <v>0</v>
      </c>
      <c r="I13" s="20">
        <f t="shared" si="3"/>
        <v>1</v>
      </c>
      <c r="J13" s="20">
        <f t="shared" si="3"/>
        <v>0</v>
      </c>
      <c r="K13" s="20">
        <f t="shared" si="3"/>
        <v>1</v>
      </c>
      <c r="L13" s="18" t="s">
        <v>9</v>
      </c>
      <c r="M13" s="19">
        <f ca="1" t="shared" si="4"/>
        <v>0</v>
      </c>
      <c r="N13" s="19">
        <f ca="1" t="shared" si="5"/>
        <v>1</v>
      </c>
      <c r="O13" s="19">
        <f ca="1" t="shared" si="6"/>
        <v>1</v>
      </c>
      <c r="P13" s="19">
        <f ca="1" t="shared" si="7"/>
        <v>0</v>
      </c>
      <c r="Q13" s="19">
        <f ca="1" t="shared" si="8"/>
        <v>0</v>
      </c>
      <c r="R13" s="19">
        <f ca="1" t="shared" si="9"/>
        <v>1</v>
      </c>
      <c r="S13" s="19">
        <f ca="1" t="shared" si="10"/>
        <v>0</v>
      </c>
      <c r="T13" s="19">
        <f ca="1" t="shared" si="11"/>
        <v>1</v>
      </c>
      <c r="U13" s="15">
        <f t="shared" si="12"/>
        <v>101</v>
      </c>
      <c r="V13" s="21" t="str">
        <f t="shared" si="13"/>
        <v>e</v>
      </c>
      <c r="W13" s="15" t="str">
        <f t="shared" si="14"/>
        <v>nein</v>
      </c>
      <c r="Z13" t="str">
        <f t="shared" si="15"/>
        <v>Ale</v>
      </c>
    </row>
    <row r="14" spans="1:26" ht="18" customHeight="1">
      <c r="A14">
        <v>4</v>
      </c>
      <c r="B14" s="15" t="str">
        <f t="shared" si="0"/>
        <v>x</v>
      </c>
      <c r="C14" s="15">
        <f t="shared" si="1"/>
        <v>120</v>
      </c>
      <c r="D14" s="17">
        <f t="shared" si="2"/>
        <v>0</v>
      </c>
      <c r="E14" s="20">
        <f t="shared" si="3"/>
        <v>1</v>
      </c>
      <c r="F14" s="20">
        <f t="shared" si="3"/>
        <v>1</v>
      </c>
      <c r="G14" s="20">
        <f t="shared" si="3"/>
        <v>1</v>
      </c>
      <c r="H14" s="20">
        <f t="shared" si="3"/>
        <v>1</v>
      </c>
      <c r="I14" s="20">
        <f t="shared" si="3"/>
        <v>0</v>
      </c>
      <c r="J14" s="20">
        <f t="shared" si="3"/>
        <v>0</v>
      </c>
      <c r="K14" s="20">
        <f t="shared" si="3"/>
        <v>0</v>
      </c>
      <c r="L14" s="18" t="s">
        <v>9</v>
      </c>
      <c r="M14" s="19">
        <f ca="1" t="shared" si="4"/>
        <v>0</v>
      </c>
      <c r="N14" s="19">
        <f ca="1" t="shared" si="5"/>
        <v>1</v>
      </c>
      <c r="O14" s="19">
        <f ca="1" t="shared" si="6"/>
        <v>1</v>
      </c>
      <c r="P14" s="19">
        <f ca="1" t="shared" si="7"/>
        <v>1</v>
      </c>
      <c r="Q14" s="19">
        <f ca="1" t="shared" si="8"/>
        <v>1</v>
      </c>
      <c r="R14" s="19">
        <f ca="1" t="shared" si="9"/>
        <v>0</v>
      </c>
      <c r="S14" s="19">
        <f ca="1" t="shared" si="10"/>
        <v>0</v>
      </c>
      <c r="T14" s="19">
        <f ca="1" t="shared" si="11"/>
        <v>0</v>
      </c>
      <c r="U14" s="15">
        <f t="shared" si="12"/>
        <v>120</v>
      </c>
      <c r="V14" s="21" t="str">
        <f t="shared" si="13"/>
        <v>x</v>
      </c>
      <c r="W14" s="15" t="str">
        <f t="shared" si="14"/>
        <v>nein</v>
      </c>
      <c r="Z14" t="str">
        <f t="shared" si="15"/>
        <v>Alex</v>
      </c>
    </row>
    <row r="15" spans="1:26" ht="18" customHeight="1">
      <c r="A15">
        <v>5</v>
      </c>
      <c r="B15" s="15" t="str">
        <f t="shared" si="0"/>
        <v>a</v>
      </c>
      <c r="C15" s="15">
        <f t="shared" si="1"/>
        <v>97</v>
      </c>
      <c r="D15" s="17">
        <f t="shared" si="2"/>
        <v>0</v>
      </c>
      <c r="E15" s="20">
        <f t="shared" si="3"/>
        <v>1</v>
      </c>
      <c r="F15" s="20">
        <f t="shared" si="3"/>
        <v>1</v>
      </c>
      <c r="G15" s="20">
        <f t="shared" si="3"/>
        <v>0</v>
      </c>
      <c r="H15" s="20">
        <f t="shared" si="3"/>
        <v>0</v>
      </c>
      <c r="I15" s="20">
        <f t="shared" si="3"/>
        <v>0</v>
      </c>
      <c r="J15" s="20">
        <f t="shared" si="3"/>
        <v>0</v>
      </c>
      <c r="K15" s="20">
        <f t="shared" si="3"/>
        <v>1</v>
      </c>
      <c r="L15" s="18" t="s">
        <v>9</v>
      </c>
      <c r="M15" s="19">
        <f ca="1" t="shared" si="4"/>
        <v>0</v>
      </c>
      <c r="N15" s="19">
        <f ca="1" t="shared" si="5"/>
        <v>1</v>
      </c>
      <c r="O15" s="19">
        <f ca="1" t="shared" si="6"/>
        <v>1</v>
      </c>
      <c r="P15" s="19">
        <f ca="1" t="shared" si="7"/>
        <v>0</v>
      </c>
      <c r="Q15" s="19">
        <f ca="1" t="shared" si="8"/>
        <v>0</v>
      </c>
      <c r="R15" s="19">
        <f ca="1" t="shared" si="9"/>
        <v>0</v>
      </c>
      <c r="S15" s="19">
        <f ca="1" t="shared" si="10"/>
        <v>0</v>
      </c>
      <c r="T15" s="19">
        <f ca="1" t="shared" si="11"/>
        <v>1</v>
      </c>
      <c r="U15" s="15">
        <f t="shared" si="12"/>
        <v>97</v>
      </c>
      <c r="V15" s="21" t="str">
        <f t="shared" si="13"/>
        <v>a</v>
      </c>
      <c r="W15" s="15" t="str">
        <f t="shared" si="14"/>
        <v>nein</v>
      </c>
      <c r="Z15" t="str">
        <f t="shared" si="15"/>
        <v>Alexa</v>
      </c>
    </row>
    <row r="16" spans="1:26" ht="18" customHeight="1">
      <c r="A16">
        <v>6</v>
      </c>
      <c r="B16" s="15" t="str">
        <f t="shared" si="0"/>
        <v>n</v>
      </c>
      <c r="C16" s="15">
        <f t="shared" si="1"/>
        <v>110</v>
      </c>
      <c r="D16" s="17">
        <f t="shared" si="2"/>
        <v>0</v>
      </c>
      <c r="E16" s="20">
        <f t="shared" si="3"/>
        <v>1</v>
      </c>
      <c r="F16" s="20">
        <f t="shared" si="3"/>
        <v>1</v>
      </c>
      <c r="G16" s="20">
        <f t="shared" si="3"/>
        <v>0</v>
      </c>
      <c r="H16" s="20">
        <f t="shared" si="3"/>
        <v>1</v>
      </c>
      <c r="I16" s="20">
        <f t="shared" si="3"/>
        <v>1</v>
      </c>
      <c r="J16" s="20">
        <f t="shared" si="3"/>
        <v>1</v>
      </c>
      <c r="K16" s="20">
        <f t="shared" si="3"/>
        <v>0</v>
      </c>
      <c r="L16" s="18" t="s">
        <v>9</v>
      </c>
      <c r="M16" s="19">
        <f ca="1" t="shared" si="4"/>
        <v>0</v>
      </c>
      <c r="N16" s="19">
        <f ca="1" t="shared" si="5"/>
        <v>1</v>
      </c>
      <c r="O16" s="19">
        <f ca="1" t="shared" si="6"/>
        <v>1</v>
      </c>
      <c r="P16" s="19">
        <f ca="1" t="shared" si="7"/>
        <v>0</v>
      </c>
      <c r="Q16" s="19">
        <f ca="1" t="shared" si="8"/>
        <v>1</v>
      </c>
      <c r="R16" s="19">
        <f ca="1" t="shared" si="9"/>
        <v>1</v>
      </c>
      <c r="S16" s="19">
        <f ca="1" t="shared" si="10"/>
        <v>1</v>
      </c>
      <c r="T16" s="19">
        <f ca="1" t="shared" si="11"/>
        <v>0</v>
      </c>
      <c r="U16" s="15">
        <f t="shared" si="12"/>
        <v>110</v>
      </c>
      <c r="V16" s="21" t="str">
        <f t="shared" si="13"/>
        <v>n</v>
      </c>
      <c r="W16" s="15" t="str">
        <f t="shared" si="14"/>
        <v>nein</v>
      </c>
      <c r="Z16" t="str">
        <f t="shared" si="15"/>
        <v>Alexan</v>
      </c>
    </row>
    <row r="17" spans="1:26" ht="18" customHeight="1">
      <c r="A17">
        <v>7</v>
      </c>
      <c r="B17" s="15" t="str">
        <f t="shared" si="0"/>
        <v>d</v>
      </c>
      <c r="C17" s="15">
        <f t="shared" si="1"/>
        <v>100</v>
      </c>
      <c r="D17" s="17">
        <f t="shared" si="2"/>
        <v>0</v>
      </c>
      <c r="E17" s="20">
        <f t="shared" si="3"/>
        <v>1</v>
      </c>
      <c r="F17" s="20">
        <f t="shared" si="3"/>
        <v>1</v>
      </c>
      <c r="G17" s="20">
        <f t="shared" si="3"/>
        <v>0</v>
      </c>
      <c r="H17" s="20">
        <f t="shared" si="3"/>
        <v>0</v>
      </c>
      <c r="I17" s="20">
        <f t="shared" si="3"/>
        <v>1</v>
      </c>
      <c r="J17" s="20">
        <f t="shared" si="3"/>
        <v>0</v>
      </c>
      <c r="K17" s="20">
        <f t="shared" si="3"/>
        <v>0</v>
      </c>
      <c r="L17" s="18" t="s">
        <v>9</v>
      </c>
      <c r="M17" s="19">
        <f ca="1" t="shared" si="4"/>
        <v>0</v>
      </c>
      <c r="N17" s="19">
        <f ca="1" t="shared" si="5"/>
        <v>1</v>
      </c>
      <c r="O17" s="19">
        <f ca="1" t="shared" si="6"/>
        <v>1</v>
      </c>
      <c r="P17" s="19">
        <f ca="1" t="shared" si="7"/>
        <v>1</v>
      </c>
      <c r="Q17" s="19">
        <f ca="1" t="shared" si="8"/>
        <v>0</v>
      </c>
      <c r="R17" s="19">
        <f ca="1" t="shared" si="9"/>
        <v>1</v>
      </c>
      <c r="S17" s="19">
        <f ca="1" t="shared" si="10"/>
        <v>0</v>
      </c>
      <c r="T17" s="19">
        <f ca="1" t="shared" si="11"/>
        <v>0</v>
      </c>
      <c r="U17" s="15">
        <f t="shared" si="12"/>
        <v>116</v>
      </c>
      <c r="V17" s="21" t="str">
        <f t="shared" si="13"/>
        <v>t</v>
      </c>
      <c r="W17" s="15" t="str">
        <f t="shared" si="14"/>
        <v>ja</v>
      </c>
      <c r="Z17" t="str">
        <f t="shared" si="15"/>
        <v>Alexant</v>
      </c>
    </row>
    <row r="18" spans="1:26" ht="18" customHeight="1">
      <c r="A18">
        <v>8</v>
      </c>
      <c r="B18" s="15" t="str">
        <f t="shared" si="0"/>
        <v>e</v>
      </c>
      <c r="C18" s="15">
        <f t="shared" si="1"/>
        <v>101</v>
      </c>
      <c r="D18" s="17">
        <f t="shared" si="2"/>
        <v>0</v>
      </c>
      <c r="E18" s="20">
        <f t="shared" si="3"/>
        <v>1</v>
      </c>
      <c r="F18" s="20">
        <f t="shared" si="3"/>
        <v>1</v>
      </c>
      <c r="G18" s="20">
        <f t="shared" si="3"/>
        <v>0</v>
      </c>
      <c r="H18" s="20">
        <f t="shared" si="3"/>
        <v>0</v>
      </c>
      <c r="I18" s="20">
        <f t="shared" si="3"/>
        <v>1</v>
      </c>
      <c r="J18" s="20">
        <f t="shared" si="3"/>
        <v>0</v>
      </c>
      <c r="K18" s="20">
        <f t="shared" si="3"/>
        <v>1</v>
      </c>
      <c r="L18" s="18" t="s">
        <v>9</v>
      </c>
      <c r="M18" s="19">
        <f ca="1" t="shared" si="4"/>
        <v>0</v>
      </c>
      <c r="N18" s="19">
        <f ca="1" t="shared" si="5"/>
        <v>1</v>
      </c>
      <c r="O18" s="19">
        <f ca="1" t="shared" si="6"/>
        <v>1</v>
      </c>
      <c r="P18" s="19">
        <f ca="1" t="shared" si="7"/>
        <v>0</v>
      </c>
      <c r="Q18" s="19">
        <f ca="1" t="shared" si="8"/>
        <v>0</v>
      </c>
      <c r="R18" s="19">
        <f ca="1" t="shared" si="9"/>
        <v>1</v>
      </c>
      <c r="S18" s="19">
        <f ca="1" t="shared" si="10"/>
        <v>0</v>
      </c>
      <c r="T18" s="19">
        <f ca="1" t="shared" si="11"/>
        <v>1</v>
      </c>
      <c r="U18" s="15">
        <f t="shared" si="12"/>
        <v>101</v>
      </c>
      <c r="V18" s="21" t="str">
        <f t="shared" si="13"/>
        <v>e</v>
      </c>
      <c r="W18" s="15" t="str">
        <f t="shared" si="14"/>
        <v>nein</v>
      </c>
      <c r="Z18" t="str">
        <f t="shared" si="15"/>
        <v>Alexante</v>
      </c>
    </row>
    <row r="19" spans="1:26" ht="18" customHeight="1">
      <c r="A19">
        <v>9</v>
      </c>
      <c r="B19" s="15" t="str">
        <f t="shared" si="0"/>
        <v>r</v>
      </c>
      <c r="C19" s="15">
        <f t="shared" si="1"/>
        <v>114</v>
      </c>
      <c r="D19" s="17">
        <f t="shared" si="2"/>
        <v>0</v>
      </c>
      <c r="E19" s="20">
        <f t="shared" si="3"/>
        <v>1</v>
      </c>
      <c r="F19" s="20">
        <f t="shared" si="3"/>
        <v>1</v>
      </c>
      <c r="G19" s="20">
        <f t="shared" si="3"/>
        <v>1</v>
      </c>
      <c r="H19" s="20">
        <f t="shared" si="3"/>
        <v>0</v>
      </c>
      <c r="I19" s="20">
        <f t="shared" si="3"/>
        <v>0</v>
      </c>
      <c r="J19" s="20">
        <f t="shared" si="3"/>
        <v>1</v>
      </c>
      <c r="K19" s="20">
        <f t="shared" si="3"/>
        <v>0</v>
      </c>
      <c r="L19" s="18" t="s">
        <v>9</v>
      </c>
      <c r="M19" s="19">
        <f ca="1" t="shared" si="4"/>
        <v>0</v>
      </c>
      <c r="N19" s="19">
        <f ca="1" t="shared" si="5"/>
        <v>1</v>
      </c>
      <c r="O19" s="19">
        <f ca="1" t="shared" si="6"/>
        <v>1</v>
      </c>
      <c r="P19" s="19">
        <f ca="1" t="shared" si="7"/>
        <v>1</v>
      </c>
      <c r="Q19" s="19">
        <f ca="1" t="shared" si="8"/>
        <v>0</v>
      </c>
      <c r="R19" s="19">
        <f ca="1" t="shared" si="9"/>
        <v>0</v>
      </c>
      <c r="S19" s="19">
        <f ca="1" t="shared" si="10"/>
        <v>1</v>
      </c>
      <c r="T19" s="19">
        <f ca="1" t="shared" si="11"/>
        <v>0</v>
      </c>
      <c r="U19" s="15">
        <f t="shared" si="12"/>
        <v>114</v>
      </c>
      <c r="V19" s="21" t="str">
        <f t="shared" si="13"/>
        <v>r</v>
      </c>
      <c r="W19" s="15" t="str">
        <f t="shared" si="14"/>
        <v>nein</v>
      </c>
      <c r="Z19" t="str">
        <f t="shared" si="15"/>
        <v>Alexanter</v>
      </c>
    </row>
    <row r="20" spans="1:26" ht="18" customHeight="1">
      <c r="A20">
        <v>10</v>
      </c>
      <c r="B20" s="15" t="str">
        <f t="shared" si="0"/>
        <v> </v>
      </c>
      <c r="C20" s="15">
        <f t="shared" si="1"/>
        <v>32</v>
      </c>
      <c r="D20" s="17">
        <f t="shared" si="2"/>
        <v>0</v>
      </c>
      <c r="E20" s="20">
        <f t="shared" si="3"/>
        <v>0</v>
      </c>
      <c r="F20" s="20">
        <f t="shared" si="3"/>
        <v>1</v>
      </c>
      <c r="G20" s="20">
        <f t="shared" si="3"/>
        <v>0</v>
      </c>
      <c r="H20" s="20">
        <f t="shared" si="3"/>
        <v>0</v>
      </c>
      <c r="I20" s="20">
        <f t="shared" si="3"/>
        <v>0</v>
      </c>
      <c r="J20" s="20">
        <f t="shared" si="3"/>
        <v>0</v>
      </c>
      <c r="K20" s="20">
        <f t="shared" si="3"/>
        <v>0</v>
      </c>
      <c r="L20" s="18" t="s">
        <v>9</v>
      </c>
      <c r="M20" s="19">
        <f ca="1" t="shared" si="4"/>
        <v>0</v>
      </c>
      <c r="N20" s="19">
        <f ca="1" t="shared" si="5"/>
        <v>0</v>
      </c>
      <c r="O20" s="19">
        <f ca="1" t="shared" si="6"/>
        <v>1</v>
      </c>
      <c r="P20" s="19">
        <f ca="1" t="shared" si="7"/>
        <v>0</v>
      </c>
      <c r="Q20" s="19">
        <f ca="1" t="shared" si="8"/>
        <v>0</v>
      </c>
      <c r="R20" s="19">
        <f ca="1" t="shared" si="9"/>
        <v>0</v>
      </c>
      <c r="S20" s="19">
        <f ca="1" t="shared" si="10"/>
        <v>0</v>
      </c>
      <c r="T20" s="19">
        <f ca="1" t="shared" si="11"/>
        <v>0</v>
      </c>
      <c r="U20" s="15">
        <f t="shared" si="12"/>
        <v>32</v>
      </c>
      <c r="V20" s="21" t="str">
        <f t="shared" si="13"/>
        <v> </v>
      </c>
      <c r="W20" s="15" t="str">
        <f t="shared" si="14"/>
        <v>nein</v>
      </c>
      <c r="Z20" t="str">
        <f t="shared" si="15"/>
        <v>Alexanter </v>
      </c>
    </row>
    <row r="21" spans="1:26" ht="18" customHeight="1">
      <c r="A21">
        <v>11</v>
      </c>
      <c r="B21" s="15" t="str">
        <f t="shared" si="0"/>
        <v>K</v>
      </c>
      <c r="C21" s="15">
        <f t="shared" si="1"/>
        <v>75</v>
      </c>
      <c r="D21" s="17">
        <f t="shared" si="2"/>
        <v>0</v>
      </c>
      <c r="E21" s="20">
        <f aca="true" t="shared" si="16" ref="E21:K30">INT(MOD($C21,D$10)/E$10)</f>
        <v>1</v>
      </c>
      <c r="F21" s="20">
        <f t="shared" si="16"/>
        <v>0</v>
      </c>
      <c r="G21" s="20">
        <f t="shared" si="16"/>
        <v>0</v>
      </c>
      <c r="H21" s="20">
        <f t="shared" si="16"/>
        <v>1</v>
      </c>
      <c r="I21" s="20">
        <f t="shared" si="16"/>
        <v>0</v>
      </c>
      <c r="J21" s="20">
        <f t="shared" si="16"/>
        <v>1</v>
      </c>
      <c r="K21" s="20">
        <f t="shared" si="16"/>
        <v>1</v>
      </c>
      <c r="L21" s="18" t="s">
        <v>9</v>
      </c>
      <c r="M21" s="19">
        <f ca="1" t="shared" si="4"/>
        <v>0</v>
      </c>
      <c r="N21" s="19">
        <f ca="1" t="shared" si="5"/>
        <v>1</v>
      </c>
      <c r="O21" s="19">
        <f ca="1" t="shared" si="6"/>
        <v>0</v>
      </c>
      <c r="P21" s="19">
        <f ca="1" t="shared" si="7"/>
        <v>0</v>
      </c>
      <c r="Q21" s="19">
        <f ca="1" t="shared" si="8"/>
        <v>1</v>
      </c>
      <c r="R21" s="19">
        <f ca="1" t="shared" si="9"/>
        <v>0</v>
      </c>
      <c r="S21" s="19">
        <f ca="1" t="shared" si="10"/>
        <v>1</v>
      </c>
      <c r="T21" s="19">
        <f ca="1" t="shared" si="11"/>
        <v>1</v>
      </c>
      <c r="U21" s="15">
        <f t="shared" si="12"/>
        <v>75</v>
      </c>
      <c r="V21" s="21" t="str">
        <f t="shared" si="13"/>
        <v>K</v>
      </c>
      <c r="W21" s="15" t="str">
        <f t="shared" si="14"/>
        <v>nein</v>
      </c>
      <c r="Z21" t="str">
        <f t="shared" si="15"/>
        <v>Alexanter K</v>
      </c>
    </row>
    <row r="22" spans="1:26" ht="18" customHeight="1">
      <c r="A22">
        <v>12</v>
      </c>
      <c r="B22" s="15" t="str">
        <f t="shared" si="0"/>
        <v>l</v>
      </c>
      <c r="C22" s="15">
        <f t="shared" si="1"/>
        <v>108</v>
      </c>
      <c r="D22" s="17">
        <f t="shared" si="2"/>
        <v>0</v>
      </c>
      <c r="E22" s="20">
        <f t="shared" si="16"/>
        <v>1</v>
      </c>
      <c r="F22" s="20">
        <f t="shared" si="16"/>
        <v>1</v>
      </c>
      <c r="G22" s="20">
        <f t="shared" si="16"/>
        <v>0</v>
      </c>
      <c r="H22" s="20">
        <f t="shared" si="16"/>
        <v>1</v>
      </c>
      <c r="I22" s="20">
        <f t="shared" si="16"/>
        <v>1</v>
      </c>
      <c r="J22" s="20">
        <f t="shared" si="16"/>
        <v>0</v>
      </c>
      <c r="K22" s="20">
        <f t="shared" si="16"/>
        <v>0</v>
      </c>
      <c r="L22" s="18" t="s">
        <v>9</v>
      </c>
      <c r="M22" s="19">
        <f ca="1" t="shared" si="4"/>
        <v>0</v>
      </c>
      <c r="N22" s="19">
        <f ca="1" t="shared" si="5"/>
        <v>1</v>
      </c>
      <c r="O22" s="19">
        <f ca="1" t="shared" si="6"/>
        <v>1</v>
      </c>
      <c r="P22" s="19">
        <f ca="1" t="shared" si="7"/>
        <v>0</v>
      </c>
      <c r="Q22" s="19">
        <f ca="1" t="shared" si="8"/>
        <v>1</v>
      </c>
      <c r="R22" s="19">
        <f ca="1" t="shared" si="9"/>
        <v>1</v>
      </c>
      <c r="S22" s="19">
        <f ca="1" t="shared" si="10"/>
        <v>0</v>
      </c>
      <c r="T22" s="19">
        <f ca="1" t="shared" si="11"/>
        <v>0</v>
      </c>
      <c r="U22" s="15">
        <f t="shared" si="12"/>
        <v>108</v>
      </c>
      <c r="V22" s="21" t="str">
        <f t="shared" si="13"/>
        <v>l</v>
      </c>
      <c r="W22" s="15" t="str">
        <f t="shared" si="14"/>
        <v>nein</v>
      </c>
      <c r="Z22" t="str">
        <f t="shared" si="15"/>
        <v>Alexanter Kl</v>
      </c>
    </row>
    <row r="23" spans="1:26" ht="18" customHeight="1">
      <c r="A23">
        <v>13</v>
      </c>
      <c r="B23" s="15" t="str">
        <f t="shared" si="0"/>
        <v>u</v>
      </c>
      <c r="C23" s="15">
        <f t="shared" si="1"/>
        <v>117</v>
      </c>
      <c r="D23" s="17">
        <f t="shared" si="2"/>
        <v>0</v>
      </c>
      <c r="E23" s="20">
        <f t="shared" si="16"/>
        <v>1</v>
      </c>
      <c r="F23" s="20">
        <f t="shared" si="16"/>
        <v>1</v>
      </c>
      <c r="G23" s="20">
        <f t="shared" si="16"/>
        <v>1</v>
      </c>
      <c r="H23" s="20">
        <f t="shared" si="16"/>
        <v>0</v>
      </c>
      <c r="I23" s="20">
        <f t="shared" si="16"/>
        <v>1</v>
      </c>
      <c r="J23" s="20">
        <f t="shared" si="16"/>
        <v>0</v>
      </c>
      <c r="K23" s="20">
        <f t="shared" si="16"/>
        <v>1</v>
      </c>
      <c r="L23" s="18" t="s">
        <v>9</v>
      </c>
      <c r="M23" s="19">
        <f ca="1" t="shared" si="4"/>
        <v>0</v>
      </c>
      <c r="N23" s="19">
        <f ca="1" t="shared" si="5"/>
        <v>1</v>
      </c>
      <c r="O23" s="19">
        <f ca="1" t="shared" si="6"/>
        <v>1</v>
      </c>
      <c r="P23" s="19">
        <f ca="1" t="shared" si="7"/>
        <v>1</v>
      </c>
      <c r="Q23" s="19">
        <f ca="1" t="shared" si="8"/>
        <v>0</v>
      </c>
      <c r="R23" s="19">
        <f ca="1" t="shared" si="9"/>
        <v>1</v>
      </c>
      <c r="S23" s="19">
        <f ca="1" t="shared" si="10"/>
        <v>0</v>
      </c>
      <c r="T23" s="19">
        <f ca="1" t="shared" si="11"/>
        <v>1</v>
      </c>
      <c r="U23" s="15">
        <f t="shared" si="12"/>
        <v>117</v>
      </c>
      <c r="V23" s="21" t="str">
        <f t="shared" si="13"/>
        <v>u</v>
      </c>
      <c r="W23" s="15" t="str">
        <f t="shared" si="14"/>
        <v>nein</v>
      </c>
      <c r="Z23" t="str">
        <f t="shared" si="15"/>
        <v>Alexanter Klu</v>
      </c>
    </row>
    <row r="24" spans="1:26" ht="18" customHeight="1">
      <c r="A24">
        <v>14</v>
      </c>
      <c r="B24" s="15" t="str">
        <f t="shared" si="0"/>
        <v>c</v>
      </c>
      <c r="C24" s="15">
        <f t="shared" si="1"/>
        <v>99</v>
      </c>
      <c r="D24" s="17">
        <f t="shared" si="2"/>
        <v>0</v>
      </c>
      <c r="E24" s="20">
        <f t="shared" si="16"/>
        <v>1</v>
      </c>
      <c r="F24" s="20">
        <f t="shared" si="16"/>
        <v>1</v>
      </c>
      <c r="G24" s="20">
        <f t="shared" si="16"/>
        <v>0</v>
      </c>
      <c r="H24" s="20">
        <f t="shared" si="16"/>
        <v>0</v>
      </c>
      <c r="I24" s="20">
        <f t="shared" si="16"/>
        <v>0</v>
      </c>
      <c r="J24" s="20">
        <f t="shared" si="16"/>
        <v>1</v>
      </c>
      <c r="K24" s="20">
        <f t="shared" si="16"/>
        <v>1</v>
      </c>
      <c r="L24" s="18" t="s">
        <v>9</v>
      </c>
      <c r="M24" s="19">
        <f ca="1" t="shared" si="4"/>
        <v>0</v>
      </c>
      <c r="N24" s="19">
        <f ca="1" t="shared" si="5"/>
        <v>1</v>
      </c>
      <c r="O24" s="19">
        <f ca="1" t="shared" si="6"/>
        <v>1</v>
      </c>
      <c r="P24" s="19">
        <f ca="1" t="shared" si="7"/>
        <v>0</v>
      </c>
      <c r="Q24" s="19">
        <f ca="1" t="shared" si="8"/>
        <v>0</v>
      </c>
      <c r="R24" s="19">
        <f ca="1" t="shared" si="9"/>
        <v>0</v>
      </c>
      <c r="S24" s="19">
        <f ca="1" t="shared" si="10"/>
        <v>1</v>
      </c>
      <c r="T24" s="19">
        <f ca="1" t="shared" si="11"/>
        <v>1</v>
      </c>
      <c r="U24" s="15">
        <f t="shared" si="12"/>
        <v>99</v>
      </c>
      <c r="V24" s="21" t="str">
        <f t="shared" si="13"/>
        <v>c</v>
      </c>
      <c r="W24" s="15" t="str">
        <f t="shared" si="14"/>
        <v>nein</v>
      </c>
      <c r="Z24" t="str">
        <f t="shared" si="15"/>
        <v>Alexanter Kluc</v>
      </c>
    </row>
    <row r="25" spans="1:26" ht="18" customHeight="1">
      <c r="A25">
        <v>15</v>
      </c>
      <c r="B25" s="15" t="str">
        <f t="shared" si="0"/>
        <v>k</v>
      </c>
      <c r="C25" s="15">
        <f t="shared" si="1"/>
        <v>107</v>
      </c>
      <c r="D25" s="17">
        <f t="shared" si="2"/>
        <v>0</v>
      </c>
      <c r="E25" s="20">
        <f t="shared" si="16"/>
        <v>1</v>
      </c>
      <c r="F25" s="20">
        <f t="shared" si="16"/>
        <v>1</v>
      </c>
      <c r="G25" s="20">
        <f t="shared" si="16"/>
        <v>0</v>
      </c>
      <c r="H25" s="20">
        <f t="shared" si="16"/>
        <v>1</v>
      </c>
      <c r="I25" s="20">
        <f t="shared" si="16"/>
        <v>0</v>
      </c>
      <c r="J25" s="20">
        <f t="shared" si="16"/>
        <v>1</v>
      </c>
      <c r="K25" s="20">
        <f t="shared" si="16"/>
        <v>1</v>
      </c>
      <c r="L25" s="18" t="s">
        <v>9</v>
      </c>
      <c r="M25" s="19">
        <f ca="1" t="shared" si="4"/>
        <v>0</v>
      </c>
      <c r="N25" s="19">
        <f ca="1" t="shared" si="5"/>
        <v>1</v>
      </c>
      <c r="O25" s="19">
        <f ca="1" t="shared" si="6"/>
        <v>1</v>
      </c>
      <c r="P25" s="19">
        <f ca="1" t="shared" si="7"/>
        <v>0</v>
      </c>
      <c r="Q25" s="19">
        <f ca="1" t="shared" si="8"/>
        <v>1</v>
      </c>
      <c r="R25" s="19">
        <f ca="1" t="shared" si="9"/>
        <v>0</v>
      </c>
      <c r="S25" s="19">
        <f ca="1" t="shared" si="10"/>
        <v>1</v>
      </c>
      <c r="T25" s="19">
        <f ca="1" t="shared" si="11"/>
        <v>1</v>
      </c>
      <c r="U25" s="15">
        <f t="shared" si="12"/>
        <v>107</v>
      </c>
      <c r="V25" s="21" t="str">
        <f t="shared" si="13"/>
        <v>k</v>
      </c>
      <c r="W25" s="15" t="str">
        <f t="shared" si="14"/>
        <v>nein</v>
      </c>
      <c r="Z25" t="str">
        <f t="shared" si="15"/>
        <v>Alexanter Kluck</v>
      </c>
    </row>
    <row r="26" spans="1:26" ht="18" customHeight="1">
      <c r="A26">
        <v>16</v>
      </c>
      <c r="B26" s="15" t="str">
        <f t="shared" si="0"/>
        <v> </v>
      </c>
      <c r="C26" s="15">
        <f t="shared" si="1"/>
        <v>32</v>
      </c>
      <c r="D26" s="17">
        <f t="shared" si="2"/>
        <v>0</v>
      </c>
      <c r="E26" s="20">
        <f t="shared" si="16"/>
        <v>0</v>
      </c>
      <c r="F26" s="20">
        <f t="shared" si="16"/>
        <v>1</v>
      </c>
      <c r="G26" s="20">
        <f t="shared" si="16"/>
        <v>0</v>
      </c>
      <c r="H26" s="20">
        <f t="shared" si="16"/>
        <v>0</v>
      </c>
      <c r="I26" s="20">
        <f t="shared" si="16"/>
        <v>0</v>
      </c>
      <c r="J26" s="20">
        <f t="shared" si="16"/>
        <v>0</v>
      </c>
      <c r="K26" s="20">
        <f t="shared" si="16"/>
        <v>0</v>
      </c>
      <c r="L26" s="18" t="s">
        <v>9</v>
      </c>
      <c r="M26" s="19">
        <f ca="1" t="shared" si="4"/>
        <v>0</v>
      </c>
      <c r="N26" s="19">
        <f ca="1" t="shared" si="5"/>
        <v>0</v>
      </c>
      <c r="O26" s="19">
        <f ca="1" t="shared" si="6"/>
        <v>1</v>
      </c>
      <c r="P26" s="19">
        <f ca="1" t="shared" si="7"/>
        <v>0</v>
      </c>
      <c r="Q26" s="19">
        <f ca="1" t="shared" si="8"/>
        <v>0</v>
      </c>
      <c r="R26" s="19">
        <f ca="1" t="shared" si="9"/>
        <v>0</v>
      </c>
      <c r="S26" s="19">
        <f ca="1" t="shared" si="10"/>
        <v>0</v>
      </c>
      <c r="T26" s="19">
        <f ca="1" t="shared" si="11"/>
        <v>0</v>
      </c>
      <c r="U26" s="15">
        <f t="shared" si="12"/>
        <v>32</v>
      </c>
      <c r="V26" s="21" t="str">
        <f t="shared" si="13"/>
        <v> </v>
      </c>
      <c r="W26" s="15" t="str">
        <f t="shared" si="14"/>
        <v>nein</v>
      </c>
      <c r="Z26" t="str">
        <f t="shared" si="15"/>
        <v>Alexanter Kluck </v>
      </c>
    </row>
    <row r="27" spans="1:26" ht="18" customHeight="1">
      <c r="A27">
        <v>17</v>
      </c>
      <c r="B27" s="15" t="str">
        <f t="shared" si="0"/>
        <v>a</v>
      </c>
      <c r="C27" s="15">
        <f t="shared" si="1"/>
        <v>97</v>
      </c>
      <c r="D27" s="17">
        <f t="shared" si="2"/>
        <v>0</v>
      </c>
      <c r="E27" s="20">
        <f t="shared" si="16"/>
        <v>1</v>
      </c>
      <c r="F27" s="20">
        <f t="shared" si="16"/>
        <v>1</v>
      </c>
      <c r="G27" s="20">
        <f t="shared" si="16"/>
        <v>0</v>
      </c>
      <c r="H27" s="20">
        <f t="shared" si="16"/>
        <v>0</v>
      </c>
      <c r="I27" s="20">
        <f t="shared" si="16"/>
        <v>0</v>
      </c>
      <c r="J27" s="20">
        <f t="shared" si="16"/>
        <v>0</v>
      </c>
      <c r="K27" s="20">
        <f t="shared" si="16"/>
        <v>1</v>
      </c>
      <c r="L27" s="18" t="s">
        <v>9</v>
      </c>
      <c r="M27" s="19">
        <f ca="1" t="shared" si="4"/>
        <v>0</v>
      </c>
      <c r="N27" s="19">
        <f ca="1" t="shared" si="5"/>
        <v>1</v>
      </c>
      <c r="O27" s="19">
        <f ca="1" t="shared" si="6"/>
        <v>1</v>
      </c>
      <c r="P27" s="19">
        <f ca="1" t="shared" si="7"/>
        <v>0</v>
      </c>
      <c r="Q27" s="19">
        <f ca="1" t="shared" si="8"/>
        <v>0</v>
      </c>
      <c r="R27" s="19">
        <f ca="1" t="shared" si="9"/>
        <v>0</v>
      </c>
      <c r="S27" s="19">
        <f ca="1" t="shared" si="10"/>
        <v>0</v>
      </c>
      <c r="T27" s="19">
        <f ca="1" t="shared" si="11"/>
        <v>1</v>
      </c>
      <c r="U27" s="15">
        <f t="shared" si="12"/>
        <v>97</v>
      </c>
      <c r="V27" s="21" t="str">
        <f t="shared" si="13"/>
        <v>a</v>
      </c>
      <c r="W27" s="15" t="str">
        <f t="shared" si="14"/>
        <v>nein</v>
      </c>
      <c r="Z27" t="str">
        <f t="shared" si="15"/>
        <v>Alexanter Kluck a</v>
      </c>
    </row>
    <row r="28" spans="1:26" ht="18" customHeight="1">
      <c r="A28">
        <v>18</v>
      </c>
      <c r="B28" s="15" t="str">
        <f t="shared" si="0"/>
        <v>r</v>
      </c>
      <c r="C28" s="15">
        <f t="shared" si="1"/>
        <v>114</v>
      </c>
      <c r="D28" s="17">
        <f t="shared" si="2"/>
        <v>0</v>
      </c>
      <c r="E28" s="20">
        <f t="shared" si="16"/>
        <v>1</v>
      </c>
      <c r="F28" s="20">
        <f t="shared" si="16"/>
        <v>1</v>
      </c>
      <c r="G28" s="20">
        <f t="shared" si="16"/>
        <v>1</v>
      </c>
      <c r="H28" s="20">
        <f t="shared" si="16"/>
        <v>0</v>
      </c>
      <c r="I28" s="20">
        <f t="shared" si="16"/>
        <v>0</v>
      </c>
      <c r="J28" s="20">
        <f t="shared" si="16"/>
        <v>1</v>
      </c>
      <c r="K28" s="20">
        <f t="shared" si="16"/>
        <v>0</v>
      </c>
      <c r="L28" s="18" t="s">
        <v>9</v>
      </c>
      <c r="M28" s="19">
        <f ca="1" t="shared" si="4"/>
        <v>0</v>
      </c>
      <c r="N28" s="19">
        <f ca="1" t="shared" si="5"/>
        <v>1</v>
      </c>
      <c r="O28" s="19">
        <f ca="1" t="shared" si="6"/>
        <v>1</v>
      </c>
      <c r="P28" s="19">
        <f ca="1" t="shared" si="7"/>
        <v>1</v>
      </c>
      <c r="Q28" s="19">
        <f ca="1" t="shared" si="8"/>
        <v>0</v>
      </c>
      <c r="R28" s="19">
        <f ca="1" t="shared" si="9"/>
        <v>0</v>
      </c>
      <c r="S28" s="19">
        <f ca="1" t="shared" si="10"/>
        <v>1</v>
      </c>
      <c r="T28" s="19">
        <f ca="1" t="shared" si="11"/>
        <v>0</v>
      </c>
      <c r="U28" s="15">
        <f t="shared" si="12"/>
        <v>114</v>
      </c>
      <c r="V28" s="21" t="str">
        <f t="shared" si="13"/>
        <v>r</v>
      </c>
      <c r="W28" s="15" t="str">
        <f t="shared" si="14"/>
        <v>nein</v>
      </c>
      <c r="Z28" t="str">
        <f t="shared" si="15"/>
        <v>Alexanter Kluck ar</v>
      </c>
    </row>
    <row r="29" spans="1:26" ht="18" customHeight="1">
      <c r="A29">
        <v>19</v>
      </c>
      <c r="B29" s="15" t="str">
        <f t="shared" si="0"/>
        <v>b</v>
      </c>
      <c r="C29" s="15">
        <f t="shared" si="1"/>
        <v>98</v>
      </c>
      <c r="D29" s="17">
        <f t="shared" si="2"/>
        <v>0</v>
      </c>
      <c r="E29" s="20">
        <f t="shared" si="16"/>
        <v>1</v>
      </c>
      <c r="F29" s="20">
        <f t="shared" si="16"/>
        <v>1</v>
      </c>
      <c r="G29" s="20">
        <f t="shared" si="16"/>
        <v>0</v>
      </c>
      <c r="H29" s="20">
        <f t="shared" si="16"/>
        <v>0</v>
      </c>
      <c r="I29" s="20">
        <f t="shared" si="16"/>
        <v>0</v>
      </c>
      <c r="J29" s="20">
        <f t="shared" si="16"/>
        <v>1</v>
      </c>
      <c r="K29" s="20">
        <f t="shared" si="16"/>
        <v>0</v>
      </c>
      <c r="L29" s="18" t="s">
        <v>9</v>
      </c>
      <c r="M29" s="19">
        <f ca="1" t="shared" si="4"/>
        <v>0</v>
      </c>
      <c r="N29" s="19">
        <f ca="1" t="shared" si="5"/>
        <v>1</v>
      </c>
      <c r="O29" s="19">
        <f ca="1" t="shared" si="6"/>
        <v>1</v>
      </c>
      <c r="P29" s="19">
        <f ca="1" t="shared" si="7"/>
        <v>0</v>
      </c>
      <c r="Q29" s="19">
        <f ca="1" t="shared" si="8"/>
        <v>0</v>
      </c>
      <c r="R29" s="19">
        <f ca="1" t="shared" si="9"/>
        <v>0</v>
      </c>
      <c r="S29" s="19">
        <f ca="1" t="shared" si="10"/>
        <v>1</v>
      </c>
      <c r="T29" s="19">
        <f ca="1" t="shared" si="11"/>
        <v>0</v>
      </c>
      <c r="U29" s="15">
        <f t="shared" si="12"/>
        <v>98</v>
      </c>
      <c r="V29" s="21" t="str">
        <f t="shared" si="13"/>
        <v>b</v>
      </c>
      <c r="W29" s="15" t="str">
        <f t="shared" si="14"/>
        <v>nein</v>
      </c>
      <c r="Z29" t="str">
        <f t="shared" si="15"/>
        <v>Alexanter Kluck arb</v>
      </c>
    </row>
    <row r="30" spans="1:26" ht="18" customHeight="1">
      <c r="A30">
        <v>20</v>
      </c>
      <c r="B30" s="15" t="str">
        <f t="shared" si="0"/>
        <v>e</v>
      </c>
      <c r="C30" s="15">
        <f t="shared" si="1"/>
        <v>101</v>
      </c>
      <c r="D30" s="17">
        <f t="shared" si="2"/>
        <v>0</v>
      </c>
      <c r="E30" s="20">
        <f t="shared" si="16"/>
        <v>1</v>
      </c>
      <c r="F30" s="20">
        <f t="shared" si="16"/>
        <v>1</v>
      </c>
      <c r="G30" s="20">
        <f t="shared" si="16"/>
        <v>0</v>
      </c>
      <c r="H30" s="20">
        <f t="shared" si="16"/>
        <v>0</v>
      </c>
      <c r="I30" s="20">
        <f t="shared" si="16"/>
        <v>1</v>
      </c>
      <c r="J30" s="20">
        <f t="shared" si="16"/>
        <v>0</v>
      </c>
      <c r="K30" s="20">
        <f t="shared" si="16"/>
        <v>1</v>
      </c>
      <c r="L30" s="18" t="s">
        <v>9</v>
      </c>
      <c r="M30" s="19">
        <f ca="1" t="shared" si="4"/>
        <v>0</v>
      </c>
      <c r="N30" s="19">
        <f ca="1" t="shared" si="5"/>
        <v>1</v>
      </c>
      <c r="O30" s="19">
        <f ca="1" t="shared" si="6"/>
        <v>1</v>
      </c>
      <c r="P30" s="19">
        <f ca="1" t="shared" si="7"/>
        <v>0</v>
      </c>
      <c r="Q30" s="19">
        <f ca="1" t="shared" si="8"/>
        <v>0</v>
      </c>
      <c r="R30" s="19">
        <f ca="1" t="shared" si="9"/>
        <v>1</v>
      </c>
      <c r="S30" s="19">
        <f ca="1" t="shared" si="10"/>
        <v>0</v>
      </c>
      <c r="T30" s="19">
        <f ca="1" t="shared" si="11"/>
        <v>1</v>
      </c>
      <c r="U30" s="15">
        <f t="shared" si="12"/>
        <v>101</v>
      </c>
      <c r="V30" s="21" t="str">
        <f t="shared" si="13"/>
        <v>e</v>
      </c>
      <c r="W30" s="15" t="str">
        <f t="shared" si="14"/>
        <v>nein</v>
      </c>
      <c r="Z30" t="str">
        <f t="shared" si="15"/>
        <v>Alexanter Kluck arbe</v>
      </c>
    </row>
    <row r="31" spans="1:26" ht="18" customHeight="1">
      <c r="A31">
        <v>21</v>
      </c>
      <c r="B31" s="15" t="str">
        <f t="shared" si="0"/>
        <v>i</v>
      </c>
      <c r="C31" s="15">
        <f t="shared" si="1"/>
        <v>105</v>
      </c>
      <c r="D31" s="17">
        <f t="shared" si="2"/>
        <v>0</v>
      </c>
      <c r="E31" s="20">
        <f aca="true" t="shared" si="17" ref="E31:K40">INT(MOD($C31,D$10)/E$10)</f>
        <v>1</v>
      </c>
      <c r="F31" s="20">
        <f t="shared" si="17"/>
        <v>1</v>
      </c>
      <c r="G31" s="20">
        <f t="shared" si="17"/>
        <v>0</v>
      </c>
      <c r="H31" s="20">
        <f t="shared" si="17"/>
        <v>1</v>
      </c>
      <c r="I31" s="20">
        <f t="shared" si="17"/>
        <v>0</v>
      </c>
      <c r="J31" s="20">
        <f t="shared" si="17"/>
        <v>0</v>
      </c>
      <c r="K31" s="20">
        <f t="shared" si="17"/>
        <v>1</v>
      </c>
      <c r="L31" s="18" t="s">
        <v>9</v>
      </c>
      <c r="M31" s="19">
        <f ca="1" t="shared" si="4"/>
        <v>0</v>
      </c>
      <c r="N31" s="19">
        <f ca="1" t="shared" si="5"/>
        <v>1</v>
      </c>
      <c r="O31" s="19">
        <f ca="1" t="shared" si="6"/>
        <v>1</v>
      </c>
      <c r="P31" s="19">
        <f ca="1" t="shared" si="7"/>
        <v>0</v>
      </c>
      <c r="Q31" s="19">
        <f ca="1" t="shared" si="8"/>
        <v>1</v>
      </c>
      <c r="R31" s="19">
        <f ca="1" t="shared" si="9"/>
        <v>0</v>
      </c>
      <c r="S31" s="19">
        <f ca="1" t="shared" si="10"/>
        <v>0</v>
      </c>
      <c r="T31" s="19">
        <f ca="1" t="shared" si="11"/>
        <v>1</v>
      </c>
      <c r="U31" s="15">
        <f t="shared" si="12"/>
        <v>105</v>
      </c>
      <c r="V31" s="21" t="str">
        <f t="shared" si="13"/>
        <v>i</v>
      </c>
      <c r="W31" s="15" t="str">
        <f t="shared" si="14"/>
        <v>nein</v>
      </c>
      <c r="Z31" t="str">
        <f t="shared" si="15"/>
        <v>Alexanter Kluck arbei</v>
      </c>
    </row>
    <row r="32" spans="1:26" ht="18" customHeight="1">
      <c r="A32">
        <v>22</v>
      </c>
      <c r="B32" s="15" t="str">
        <f t="shared" si="0"/>
        <v>t</v>
      </c>
      <c r="C32" s="15">
        <f t="shared" si="1"/>
        <v>116</v>
      </c>
      <c r="D32" s="17">
        <f t="shared" si="2"/>
        <v>0</v>
      </c>
      <c r="E32" s="20">
        <f t="shared" si="17"/>
        <v>1</v>
      </c>
      <c r="F32" s="20">
        <f t="shared" si="17"/>
        <v>1</v>
      </c>
      <c r="G32" s="20">
        <f t="shared" si="17"/>
        <v>1</v>
      </c>
      <c r="H32" s="20">
        <f t="shared" si="17"/>
        <v>0</v>
      </c>
      <c r="I32" s="20">
        <f t="shared" si="17"/>
        <v>1</v>
      </c>
      <c r="J32" s="20">
        <f t="shared" si="17"/>
        <v>0</v>
      </c>
      <c r="K32" s="20">
        <f t="shared" si="17"/>
        <v>0</v>
      </c>
      <c r="L32" s="18" t="s">
        <v>9</v>
      </c>
      <c r="M32" s="19">
        <f ca="1" t="shared" si="4"/>
        <v>0</v>
      </c>
      <c r="N32" s="19">
        <f ca="1" t="shared" si="5"/>
        <v>1</v>
      </c>
      <c r="O32" s="19">
        <f ca="1" t="shared" si="6"/>
        <v>1</v>
      </c>
      <c r="P32" s="19">
        <f ca="1" t="shared" si="7"/>
        <v>1</v>
      </c>
      <c r="Q32" s="19">
        <f ca="1" t="shared" si="8"/>
        <v>0</v>
      </c>
      <c r="R32" s="19">
        <f ca="1" t="shared" si="9"/>
        <v>1</v>
      </c>
      <c r="S32" s="19">
        <f ca="1" t="shared" si="10"/>
        <v>0</v>
      </c>
      <c r="T32" s="19">
        <f ca="1" t="shared" si="11"/>
        <v>0</v>
      </c>
      <c r="U32" s="15">
        <f t="shared" si="12"/>
        <v>116</v>
      </c>
      <c r="V32" s="21" t="str">
        <f t="shared" si="13"/>
        <v>t</v>
      </c>
      <c r="W32" s="15" t="str">
        <f t="shared" si="14"/>
        <v>nein</v>
      </c>
      <c r="Z32" t="str">
        <f t="shared" si="15"/>
        <v>Alexanter Kluck arbeit</v>
      </c>
    </row>
    <row r="33" spans="1:26" ht="18" customHeight="1">
      <c r="A33">
        <v>23</v>
      </c>
      <c r="B33" s="15" t="str">
        <f t="shared" si="0"/>
        <v>e</v>
      </c>
      <c r="C33" s="15">
        <f t="shared" si="1"/>
        <v>101</v>
      </c>
      <c r="D33" s="17">
        <f t="shared" si="2"/>
        <v>0</v>
      </c>
      <c r="E33" s="20">
        <f t="shared" si="17"/>
        <v>1</v>
      </c>
      <c r="F33" s="20">
        <f t="shared" si="17"/>
        <v>1</v>
      </c>
      <c r="G33" s="20">
        <f t="shared" si="17"/>
        <v>0</v>
      </c>
      <c r="H33" s="20">
        <f t="shared" si="17"/>
        <v>0</v>
      </c>
      <c r="I33" s="20">
        <f t="shared" si="17"/>
        <v>1</v>
      </c>
      <c r="J33" s="20">
        <f t="shared" si="17"/>
        <v>0</v>
      </c>
      <c r="K33" s="20">
        <f t="shared" si="17"/>
        <v>1</v>
      </c>
      <c r="L33" s="18" t="s">
        <v>9</v>
      </c>
      <c r="M33" s="19">
        <f ca="1" t="shared" si="4"/>
        <v>0</v>
      </c>
      <c r="N33" s="19">
        <f ca="1" t="shared" si="5"/>
        <v>1</v>
      </c>
      <c r="O33" s="19">
        <f ca="1" t="shared" si="6"/>
        <v>1</v>
      </c>
      <c r="P33" s="19">
        <f ca="1" t="shared" si="7"/>
        <v>0</v>
      </c>
      <c r="Q33" s="19">
        <f ca="1" t="shared" si="8"/>
        <v>0</v>
      </c>
      <c r="R33" s="19">
        <f ca="1" t="shared" si="9"/>
        <v>1</v>
      </c>
      <c r="S33" s="19">
        <f ca="1" t="shared" si="10"/>
        <v>0</v>
      </c>
      <c r="T33" s="19">
        <f ca="1" t="shared" si="11"/>
        <v>1</v>
      </c>
      <c r="U33" s="15">
        <f t="shared" si="12"/>
        <v>101</v>
      </c>
      <c r="V33" s="21" t="str">
        <f t="shared" si="13"/>
        <v>e</v>
      </c>
      <c r="W33" s="15" t="str">
        <f t="shared" si="14"/>
        <v>nein</v>
      </c>
      <c r="Z33" t="str">
        <f t="shared" si="15"/>
        <v>Alexanter Kluck arbeite</v>
      </c>
    </row>
    <row r="34" spans="1:26" ht="18" customHeight="1">
      <c r="A34">
        <v>24</v>
      </c>
      <c r="B34" s="15" t="str">
        <f t="shared" si="0"/>
        <v>t</v>
      </c>
      <c r="C34" s="15">
        <f t="shared" si="1"/>
        <v>116</v>
      </c>
      <c r="D34" s="17">
        <f t="shared" si="2"/>
        <v>0</v>
      </c>
      <c r="E34" s="20">
        <f t="shared" si="17"/>
        <v>1</v>
      </c>
      <c r="F34" s="20">
        <f t="shared" si="17"/>
        <v>1</v>
      </c>
      <c r="G34" s="20">
        <f t="shared" si="17"/>
        <v>1</v>
      </c>
      <c r="H34" s="20">
        <f t="shared" si="17"/>
        <v>0</v>
      </c>
      <c r="I34" s="20">
        <f t="shared" si="17"/>
        <v>1</v>
      </c>
      <c r="J34" s="20">
        <f t="shared" si="17"/>
        <v>0</v>
      </c>
      <c r="K34" s="20">
        <f t="shared" si="17"/>
        <v>0</v>
      </c>
      <c r="L34" s="18" t="s">
        <v>9</v>
      </c>
      <c r="M34" s="19">
        <f ca="1" t="shared" si="4"/>
        <v>0</v>
      </c>
      <c r="N34" s="19">
        <f ca="1" t="shared" si="5"/>
        <v>1</v>
      </c>
      <c r="O34" s="19">
        <f ca="1" t="shared" si="6"/>
        <v>1</v>
      </c>
      <c r="P34" s="19">
        <f ca="1" t="shared" si="7"/>
        <v>1</v>
      </c>
      <c r="Q34" s="19">
        <f ca="1" t="shared" si="8"/>
        <v>0</v>
      </c>
      <c r="R34" s="19">
        <f ca="1" t="shared" si="9"/>
        <v>1</v>
      </c>
      <c r="S34" s="19">
        <f ca="1" t="shared" si="10"/>
        <v>0</v>
      </c>
      <c r="T34" s="19">
        <f ca="1" t="shared" si="11"/>
        <v>0</v>
      </c>
      <c r="U34" s="15">
        <f t="shared" si="12"/>
        <v>116</v>
      </c>
      <c r="V34" s="21" t="str">
        <f t="shared" si="13"/>
        <v>t</v>
      </c>
      <c r="W34" s="15" t="str">
        <f t="shared" si="14"/>
        <v>nein</v>
      </c>
      <c r="Z34" t="str">
        <f t="shared" si="15"/>
        <v>Alexanter Kluck arbeitet</v>
      </c>
    </row>
    <row r="35" spans="1:26" ht="18" customHeight="1">
      <c r="A35">
        <v>25</v>
      </c>
      <c r="B35" s="15" t="str">
        <f t="shared" si="0"/>
        <v> </v>
      </c>
      <c r="C35" s="15">
        <f t="shared" si="1"/>
        <v>32</v>
      </c>
      <c r="D35" s="17">
        <f t="shared" si="2"/>
        <v>0</v>
      </c>
      <c r="E35" s="20">
        <f t="shared" si="17"/>
        <v>0</v>
      </c>
      <c r="F35" s="20">
        <f t="shared" si="17"/>
        <v>1</v>
      </c>
      <c r="G35" s="20">
        <f t="shared" si="17"/>
        <v>0</v>
      </c>
      <c r="H35" s="20">
        <f t="shared" si="17"/>
        <v>0</v>
      </c>
      <c r="I35" s="20">
        <f t="shared" si="17"/>
        <v>0</v>
      </c>
      <c r="J35" s="20">
        <f t="shared" si="17"/>
        <v>0</v>
      </c>
      <c r="K35" s="20">
        <f t="shared" si="17"/>
        <v>0</v>
      </c>
      <c r="L35" s="18" t="s">
        <v>9</v>
      </c>
      <c r="M35" s="19">
        <f ca="1" t="shared" si="4"/>
        <v>0</v>
      </c>
      <c r="N35" s="19">
        <f ca="1" t="shared" si="5"/>
        <v>0</v>
      </c>
      <c r="O35" s="19">
        <f ca="1" t="shared" si="6"/>
        <v>1</v>
      </c>
      <c r="P35" s="19">
        <f ca="1" t="shared" si="7"/>
        <v>0</v>
      </c>
      <c r="Q35" s="19">
        <f ca="1" t="shared" si="8"/>
        <v>0</v>
      </c>
      <c r="R35" s="19">
        <f ca="1" t="shared" si="9"/>
        <v>0</v>
      </c>
      <c r="S35" s="19">
        <f ca="1" t="shared" si="10"/>
        <v>0</v>
      </c>
      <c r="T35" s="19">
        <f ca="1" t="shared" si="11"/>
        <v>0</v>
      </c>
      <c r="U35" s="15">
        <f t="shared" si="12"/>
        <v>32</v>
      </c>
      <c r="V35" s="21" t="str">
        <f t="shared" si="13"/>
        <v> </v>
      </c>
      <c r="W35" s="15" t="str">
        <f t="shared" si="14"/>
        <v>nein</v>
      </c>
      <c r="Z35" t="str">
        <f t="shared" si="15"/>
        <v>Alexanter Kluck arbeitet </v>
      </c>
    </row>
    <row r="36" spans="1:26" ht="18" customHeight="1">
      <c r="A36">
        <v>26</v>
      </c>
      <c r="B36" s="15" t="str">
        <f t="shared" si="0"/>
        <v>v</v>
      </c>
      <c r="C36" s="15">
        <f t="shared" si="1"/>
        <v>118</v>
      </c>
      <c r="D36" s="17">
        <f t="shared" si="2"/>
        <v>0</v>
      </c>
      <c r="E36" s="20">
        <f t="shared" si="17"/>
        <v>1</v>
      </c>
      <c r="F36" s="20">
        <f t="shared" si="17"/>
        <v>1</v>
      </c>
      <c r="G36" s="20">
        <f t="shared" si="17"/>
        <v>1</v>
      </c>
      <c r="H36" s="20">
        <f t="shared" si="17"/>
        <v>0</v>
      </c>
      <c r="I36" s="20">
        <f t="shared" si="17"/>
        <v>1</v>
      </c>
      <c r="J36" s="20">
        <f t="shared" si="17"/>
        <v>1</v>
      </c>
      <c r="K36" s="20">
        <f t="shared" si="17"/>
        <v>0</v>
      </c>
      <c r="L36" s="18" t="s">
        <v>9</v>
      </c>
      <c r="M36" s="19">
        <f ca="1" t="shared" si="4"/>
        <v>0</v>
      </c>
      <c r="N36" s="19">
        <f ca="1" t="shared" si="5"/>
        <v>1</v>
      </c>
      <c r="O36" s="19">
        <f ca="1" t="shared" si="6"/>
        <v>1</v>
      </c>
      <c r="P36" s="19">
        <f ca="1" t="shared" si="7"/>
        <v>1</v>
      </c>
      <c r="Q36" s="19">
        <f ca="1" t="shared" si="8"/>
        <v>0</v>
      </c>
      <c r="R36" s="19">
        <f ca="1" t="shared" si="9"/>
        <v>1</v>
      </c>
      <c r="S36" s="19">
        <f ca="1" t="shared" si="10"/>
        <v>1</v>
      </c>
      <c r="T36" s="19">
        <f ca="1" t="shared" si="11"/>
        <v>0</v>
      </c>
      <c r="U36" s="15">
        <f t="shared" si="12"/>
        <v>118</v>
      </c>
      <c r="V36" s="21" t="str">
        <f t="shared" si="13"/>
        <v>v</v>
      </c>
      <c r="W36" s="15" t="str">
        <f t="shared" si="14"/>
        <v>nein</v>
      </c>
      <c r="Z36" t="str">
        <f t="shared" si="15"/>
        <v>Alexanter Kluck arbeitet v</v>
      </c>
    </row>
    <row r="37" spans="1:26" ht="18" customHeight="1">
      <c r="A37">
        <v>27</v>
      </c>
      <c r="B37" s="15" t="str">
        <f t="shared" si="0"/>
        <v>i</v>
      </c>
      <c r="C37" s="15">
        <f t="shared" si="1"/>
        <v>105</v>
      </c>
      <c r="D37" s="17">
        <f t="shared" si="2"/>
        <v>0</v>
      </c>
      <c r="E37" s="20">
        <f t="shared" si="17"/>
        <v>1</v>
      </c>
      <c r="F37" s="20">
        <f t="shared" si="17"/>
        <v>1</v>
      </c>
      <c r="G37" s="20">
        <f t="shared" si="17"/>
        <v>0</v>
      </c>
      <c r="H37" s="20">
        <f t="shared" si="17"/>
        <v>1</v>
      </c>
      <c r="I37" s="20">
        <f t="shared" si="17"/>
        <v>0</v>
      </c>
      <c r="J37" s="20">
        <f t="shared" si="17"/>
        <v>0</v>
      </c>
      <c r="K37" s="20">
        <f t="shared" si="17"/>
        <v>1</v>
      </c>
      <c r="L37" s="18" t="s">
        <v>9</v>
      </c>
      <c r="M37" s="19">
        <f ca="1" t="shared" si="4"/>
        <v>0</v>
      </c>
      <c r="N37" s="19">
        <f ca="1" t="shared" si="5"/>
        <v>1</v>
      </c>
      <c r="O37" s="19">
        <f ca="1" t="shared" si="6"/>
        <v>1</v>
      </c>
      <c r="P37" s="19">
        <f ca="1" t="shared" si="7"/>
        <v>0</v>
      </c>
      <c r="Q37" s="19">
        <f ca="1" t="shared" si="8"/>
        <v>1</v>
      </c>
      <c r="R37" s="19">
        <f ca="1" t="shared" si="9"/>
        <v>0</v>
      </c>
      <c r="S37" s="19">
        <f ca="1" t="shared" si="10"/>
        <v>0</v>
      </c>
      <c r="T37" s="19">
        <f ca="1" t="shared" si="11"/>
        <v>1</v>
      </c>
      <c r="U37" s="15">
        <f t="shared" si="12"/>
        <v>105</v>
      </c>
      <c r="V37" s="21" t="str">
        <f t="shared" si="13"/>
        <v>i</v>
      </c>
      <c r="W37" s="15" t="str">
        <f t="shared" si="14"/>
        <v>nein</v>
      </c>
      <c r="Z37" t="str">
        <f t="shared" si="15"/>
        <v>Alexanter Kluck arbeitet vi</v>
      </c>
    </row>
    <row r="38" spans="1:26" ht="18" customHeight="1">
      <c r="A38">
        <v>28</v>
      </c>
      <c r="B38" s="15" t="str">
        <f t="shared" si="0"/>
        <v>e</v>
      </c>
      <c r="C38" s="15">
        <f t="shared" si="1"/>
        <v>101</v>
      </c>
      <c r="D38" s="17">
        <f t="shared" si="2"/>
        <v>0</v>
      </c>
      <c r="E38" s="20">
        <f t="shared" si="17"/>
        <v>1</v>
      </c>
      <c r="F38" s="20">
        <f t="shared" si="17"/>
        <v>1</v>
      </c>
      <c r="G38" s="20">
        <f t="shared" si="17"/>
        <v>0</v>
      </c>
      <c r="H38" s="20">
        <f t="shared" si="17"/>
        <v>0</v>
      </c>
      <c r="I38" s="20">
        <f t="shared" si="17"/>
        <v>1</v>
      </c>
      <c r="J38" s="20">
        <f t="shared" si="17"/>
        <v>0</v>
      </c>
      <c r="K38" s="20">
        <f t="shared" si="17"/>
        <v>1</v>
      </c>
      <c r="L38" s="18" t="s">
        <v>9</v>
      </c>
      <c r="M38" s="19">
        <f ca="1" t="shared" si="4"/>
        <v>0</v>
      </c>
      <c r="N38" s="19">
        <f ca="1" t="shared" si="5"/>
        <v>1</v>
      </c>
      <c r="O38" s="19">
        <f ca="1" t="shared" si="6"/>
        <v>1</v>
      </c>
      <c r="P38" s="19">
        <f ca="1" t="shared" si="7"/>
        <v>0</v>
      </c>
      <c r="Q38" s="19">
        <f ca="1" t="shared" si="8"/>
        <v>0</v>
      </c>
      <c r="R38" s="19">
        <f ca="1" t="shared" si="9"/>
        <v>1</v>
      </c>
      <c r="S38" s="19">
        <f ca="1" t="shared" si="10"/>
        <v>0</v>
      </c>
      <c r="T38" s="19">
        <f ca="1" t="shared" si="11"/>
        <v>1</v>
      </c>
      <c r="U38" s="15">
        <f t="shared" si="12"/>
        <v>101</v>
      </c>
      <c r="V38" s="21" t="str">
        <f t="shared" si="13"/>
        <v>e</v>
      </c>
      <c r="W38" s="15" t="str">
        <f t="shared" si="14"/>
        <v>nein</v>
      </c>
      <c r="Z38" t="str">
        <f t="shared" si="15"/>
        <v>Alexanter Kluck arbeitet vie</v>
      </c>
    </row>
    <row r="39" spans="1:26" ht="18" customHeight="1">
      <c r="A39">
        <v>29</v>
      </c>
      <c r="B39" s="15" t="str">
        <f t="shared" si="0"/>
        <v>l</v>
      </c>
      <c r="C39" s="15">
        <f t="shared" si="1"/>
        <v>108</v>
      </c>
      <c r="D39" s="17">
        <f t="shared" si="2"/>
        <v>0</v>
      </c>
      <c r="E39" s="20">
        <f t="shared" si="17"/>
        <v>1</v>
      </c>
      <c r="F39" s="20">
        <f t="shared" si="17"/>
        <v>1</v>
      </c>
      <c r="G39" s="20">
        <f t="shared" si="17"/>
        <v>0</v>
      </c>
      <c r="H39" s="20">
        <f t="shared" si="17"/>
        <v>1</v>
      </c>
      <c r="I39" s="20">
        <f t="shared" si="17"/>
        <v>1</v>
      </c>
      <c r="J39" s="20">
        <f t="shared" si="17"/>
        <v>0</v>
      </c>
      <c r="K39" s="20">
        <f t="shared" si="17"/>
        <v>0</v>
      </c>
      <c r="L39" s="18" t="s">
        <v>9</v>
      </c>
      <c r="M39" s="19">
        <f ca="1" t="shared" si="4"/>
        <v>0</v>
      </c>
      <c r="N39" s="19">
        <f ca="1" t="shared" si="5"/>
        <v>1</v>
      </c>
      <c r="O39" s="19">
        <f ca="1" t="shared" si="6"/>
        <v>1</v>
      </c>
      <c r="P39" s="19">
        <f ca="1" t="shared" si="7"/>
        <v>0</v>
      </c>
      <c r="Q39" s="19">
        <f ca="1" t="shared" si="8"/>
        <v>1</v>
      </c>
      <c r="R39" s="19">
        <f ca="1" t="shared" si="9"/>
        <v>1</v>
      </c>
      <c r="S39" s="19">
        <f ca="1" t="shared" si="10"/>
        <v>0</v>
      </c>
      <c r="T39" s="19">
        <f ca="1" t="shared" si="11"/>
        <v>0</v>
      </c>
      <c r="U39" s="15">
        <f t="shared" si="12"/>
        <v>108</v>
      </c>
      <c r="V39" s="21" t="str">
        <f t="shared" si="13"/>
        <v>l</v>
      </c>
      <c r="W39" s="15" t="str">
        <f t="shared" si="14"/>
        <v>nein</v>
      </c>
      <c r="Z39" t="str">
        <f t="shared" si="15"/>
        <v>Alexanter Kluck arbeitet viel</v>
      </c>
    </row>
    <row r="40" spans="1:26" ht="18" customHeight="1">
      <c r="A40">
        <v>30</v>
      </c>
      <c r="B40" s="15">
        <f t="shared" si="0"/>
      </c>
      <c r="C40" s="15">
        <f t="shared" si="1"/>
        <v>0</v>
      </c>
      <c r="D40" s="17">
        <f t="shared" si="2"/>
        <v>0</v>
      </c>
      <c r="E40" s="20">
        <f t="shared" si="17"/>
        <v>0</v>
      </c>
      <c r="F40" s="20">
        <f t="shared" si="17"/>
        <v>0</v>
      </c>
      <c r="G40" s="20">
        <f t="shared" si="17"/>
        <v>0</v>
      </c>
      <c r="H40" s="20">
        <f t="shared" si="17"/>
        <v>0</v>
      </c>
      <c r="I40" s="20">
        <f t="shared" si="17"/>
        <v>0</v>
      </c>
      <c r="J40" s="20">
        <f t="shared" si="17"/>
        <v>0</v>
      </c>
      <c r="K40" s="20">
        <f t="shared" si="17"/>
        <v>0</v>
      </c>
      <c r="L40" s="18" t="s">
        <v>9</v>
      </c>
      <c r="M40" s="19">
        <f ca="1" t="shared" si="4"/>
        <v>0</v>
      </c>
      <c r="N40" s="19">
        <f ca="1" t="shared" si="5"/>
        <v>0</v>
      </c>
      <c r="O40" s="19">
        <f ca="1" t="shared" si="6"/>
        <v>0</v>
      </c>
      <c r="P40" s="19">
        <f ca="1" t="shared" si="7"/>
        <v>0</v>
      </c>
      <c r="Q40" s="19">
        <f ca="1" t="shared" si="8"/>
        <v>0</v>
      </c>
      <c r="R40" s="19">
        <f ca="1" t="shared" si="9"/>
        <v>0</v>
      </c>
      <c r="S40" s="19">
        <f ca="1" t="shared" si="10"/>
        <v>0</v>
      </c>
      <c r="T40" s="19">
        <f ca="1" t="shared" si="11"/>
        <v>0</v>
      </c>
      <c r="U40" s="15">
        <f t="shared" si="12"/>
        <v>0</v>
      </c>
      <c r="V40" s="21">
        <f t="shared" si="13"/>
      </c>
      <c r="W40" s="15" t="str">
        <f t="shared" si="14"/>
        <v>nein</v>
      </c>
      <c r="Z40" t="str">
        <f t="shared" si="15"/>
        <v>Alexanter Kluck arbeitet viel</v>
      </c>
    </row>
    <row r="41" spans="1:26" ht="18" customHeight="1">
      <c r="A41">
        <v>31</v>
      </c>
      <c r="B41" s="15">
        <f t="shared" si="0"/>
      </c>
      <c r="C41" s="15">
        <f t="shared" si="1"/>
        <v>0</v>
      </c>
      <c r="D41" s="17">
        <f t="shared" si="2"/>
        <v>0</v>
      </c>
      <c r="E41" s="20">
        <f aca="true" t="shared" si="18" ref="E41:K50">INT(MOD($C41,D$10)/E$10)</f>
        <v>0</v>
      </c>
      <c r="F41" s="20">
        <f t="shared" si="18"/>
        <v>0</v>
      </c>
      <c r="G41" s="20">
        <f t="shared" si="18"/>
        <v>0</v>
      </c>
      <c r="H41" s="20">
        <f t="shared" si="18"/>
        <v>0</v>
      </c>
      <c r="I41" s="20">
        <f t="shared" si="18"/>
        <v>0</v>
      </c>
      <c r="J41" s="20">
        <f t="shared" si="18"/>
        <v>0</v>
      </c>
      <c r="K41" s="20">
        <f t="shared" si="18"/>
        <v>0</v>
      </c>
      <c r="L41" s="18" t="s">
        <v>9</v>
      </c>
      <c r="M41" s="19">
        <f ca="1" t="shared" si="4"/>
        <v>0</v>
      </c>
      <c r="N41" s="19">
        <f ca="1" t="shared" si="5"/>
        <v>0</v>
      </c>
      <c r="O41" s="19">
        <f ca="1" t="shared" si="6"/>
        <v>0</v>
      </c>
      <c r="P41" s="19">
        <f ca="1" t="shared" si="7"/>
        <v>0</v>
      </c>
      <c r="Q41" s="19">
        <f ca="1" t="shared" si="8"/>
        <v>0</v>
      </c>
      <c r="R41" s="19">
        <f ca="1" t="shared" si="9"/>
        <v>0</v>
      </c>
      <c r="S41" s="19">
        <f ca="1" t="shared" si="10"/>
        <v>0</v>
      </c>
      <c r="T41" s="19">
        <f ca="1" t="shared" si="11"/>
        <v>0</v>
      </c>
      <c r="U41" s="15">
        <f t="shared" si="12"/>
        <v>0</v>
      </c>
      <c r="V41" s="21">
        <f t="shared" si="13"/>
      </c>
      <c r="W41" s="15" t="str">
        <f t="shared" si="14"/>
        <v>nein</v>
      </c>
      <c r="Z41" t="str">
        <f t="shared" si="15"/>
        <v>Alexanter Kluck arbeitet viel</v>
      </c>
    </row>
    <row r="42" spans="1:26" ht="18" customHeight="1">
      <c r="A42">
        <v>32</v>
      </c>
      <c r="B42" s="15">
        <f t="shared" si="0"/>
      </c>
      <c r="C42" s="15">
        <f t="shared" si="1"/>
        <v>0</v>
      </c>
      <c r="D42" s="17">
        <f t="shared" si="2"/>
        <v>0</v>
      </c>
      <c r="E42" s="20">
        <f t="shared" si="18"/>
        <v>0</v>
      </c>
      <c r="F42" s="20">
        <f t="shared" si="18"/>
        <v>0</v>
      </c>
      <c r="G42" s="20">
        <f t="shared" si="18"/>
        <v>0</v>
      </c>
      <c r="H42" s="20">
        <f t="shared" si="18"/>
        <v>0</v>
      </c>
      <c r="I42" s="20">
        <f t="shared" si="18"/>
        <v>0</v>
      </c>
      <c r="J42" s="20">
        <f t="shared" si="18"/>
        <v>0</v>
      </c>
      <c r="K42" s="20">
        <f t="shared" si="18"/>
        <v>0</v>
      </c>
      <c r="L42" s="18" t="s">
        <v>9</v>
      </c>
      <c r="M42" s="19">
        <f ca="1" t="shared" si="4"/>
        <v>0</v>
      </c>
      <c r="N42" s="19">
        <f ca="1" t="shared" si="5"/>
        <v>0</v>
      </c>
      <c r="O42" s="19">
        <f ca="1" t="shared" si="6"/>
        <v>0</v>
      </c>
      <c r="P42" s="19">
        <f ca="1" t="shared" si="7"/>
        <v>0</v>
      </c>
      <c r="Q42" s="19">
        <f ca="1" t="shared" si="8"/>
        <v>0</v>
      </c>
      <c r="R42" s="19">
        <f ca="1" t="shared" si="9"/>
        <v>0</v>
      </c>
      <c r="S42" s="19">
        <f ca="1" t="shared" si="10"/>
        <v>0</v>
      </c>
      <c r="T42" s="19">
        <f ca="1" t="shared" si="11"/>
        <v>0</v>
      </c>
      <c r="U42" s="15">
        <f t="shared" si="12"/>
        <v>0</v>
      </c>
      <c r="V42" s="21">
        <f t="shared" si="13"/>
      </c>
      <c r="W42" s="15" t="str">
        <f t="shared" si="14"/>
        <v>nein</v>
      </c>
      <c r="Z42" t="str">
        <f t="shared" si="15"/>
        <v>Alexanter Kluck arbeitet viel</v>
      </c>
    </row>
    <row r="43" spans="1:26" ht="18" customHeight="1">
      <c r="A43">
        <v>33</v>
      </c>
      <c r="B43" s="15">
        <f t="shared" si="0"/>
      </c>
      <c r="C43" s="15">
        <f t="shared" si="1"/>
        <v>0</v>
      </c>
      <c r="D43" s="17">
        <f t="shared" si="2"/>
        <v>0</v>
      </c>
      <c r="E43" s="20">
        <f t="shared" si="18"/>
        <v>0</v>
      </c>
      <c r="F43" s="20">
        <f t="shared" si="18"/>
        <v>0</v>
      </c>
      <c r="G43" s="20">
        <f t="shared" si="18"/>
        <v>0</v>
      </c>
      <c r="H43" s="20">
        <f t="shared" si="18"/>
        <v>0</v>
      </c>
      <c r="I43" s="20">
        <f t="shared" si="18"/>
        <v>0</v>
      </c>
      <c r="J43" s="20">
        <f t="shared" si="18"/>
        <v>0</v>
      </c>
      <c r="K43" s="20">
        <f t="shared" si="18"/>
        <v>0</v>
      </c>
      <c r="L43" s="18" t="s">
        <v>9</v>
      </c>
      <c r="M43" s="19">
        <f ca="1" t="shared" si="4"/>
        <v>0</v>
      </c>
      <c r="N43" s="19">
        <f ca="1" t="shared" si="5"/>
        <v>0</v>
      </c>
      <c r="O43" s="19">
        <f ca="1" t="shared" si="6"/>
        <v>0</v>
      </c>
      <c r="P43" s="19">
        <f ca="1" t="shared" si="7"/>
        <v>0</v>
      </c>
      <c r="Q43" s="19">
        <f ca="1" t="shared" si="8"/>
        <v>0</v>
      </c>
      <c r="R43" s="19">
        <f ca="1" t="shared" si="9"/>
        <v>0</v>
      </c>
      <c r="S43" s="19">
        <f ca="1" t="shared" si="10"/>
        <v>0</v>
      </c>
      <c r="T43" s="19">
        <f ca="1" t="shared" si="11"/>
        <v>0</v>
      </c>
      <c r="U43" s="15">
        <f t="shared" si="12"/>
        <v>0</v>
      </c>
      <c r="V43" s="21">
        <f t="shared" si="13"/>
      </c>
      <c r="W43" s="15" t="str">
        <f t="shared" si="14"/>
        <v>nein</v>
      </c>
      <c r="Z43" t="str">
        <f t="shared" si="15"/>
        <v>Alexanter Kluck arbeitet viel</v>
      </c>
    </row>
    <row r="44" spans="1:26" ht="18" customHeight="1">
      <c r="A44">
        <v>34</v>
      </c>
      <c r="B44" s="15">
        <f t="shared" si="0"/>
      </c>
      <c r="C44" s="15">
        <f t="shared" si="1"/>
        <v>0</v>
      </c>
      <c r="D44" s="17">
        <f t="shared" si="2"/>
        <v>0</v>
      </c>
      <c r="E44" s="20">
        <f t="shared" si="18"/>
        <v>0</v>
      </c>
      <c r="F44" s="20">
        <f t="shared" si="18"/>
        <v>0</v>
      </c>
      <c r="G44" s="20">
        <f t="shared" si="18"/>
        <v>0</v>
      </c>
      <c r="H44" s="20">
        <f t="shared" si="18"/>
        <v>0</v>
      </c>
      <c r="I44" s="20">
        <f t="shared" si="18"/>
        <v>0</v>
      </c>
      <c r="J44" s="20">
        <f t="shared" si="18"/>
        <v>0</v>
      </c>
      <c r="K44" s="20">
        <f t="shared" si="18"/>
        <v>0</v>
      </c>
      <c r="L44" s="18" t="s">
        <v>9</v>
      </c>
      <c r="M44" s="19">
        <f ca="1" t="shared" si="4"/>
        <v>0</v>
      </c>
      <c r="N44" s="19">
        <f ca="1" t="shared" si="5"/>
        <v>0</v>
      </c>
      <c r="O44" s="19">
        <f ca="1" t="shared" si="6"/>
        <v>0</v>
      </c>
      <c r="P44" s="19">
        <f ca="1" t="shared" si="7"/>
        <v>1</v>
      </c>
      <c r="Q44" s="19">
        <f ca="1" t="shared" si="8"/>
        <v>0</v>
      </c>
      <c r="R44" s="19">
        <f ca="1" t="shared" si="9"/>
        <v>0</v>
      </c>
      <c r="S44" s="19">
        <f ca="1" t="shared" si="10"/>
        <v>0</v>
      </c>
      <c r="T44" s="19">
        <f ca="1" t="shared" si="11"/>
        <v>0</v>
      </c>
      <c r="U44" s="15">
        <f t="shared" si="12"/>
        <v>16</v>
      </c>
      <c r="V44" s="21" t="str">
        <f t="shared" si="13"/>
        <v>_x0010_</v>
      </c>
      <c r="W44" s="15" t="str">
        <f t="shared" si="14"/>
        <v>ja</v>
      </c>
      <c r="Z44" t="str">
        <f t="shared" si="15"/>
        <v>Alexanter Kluck arbeitet viel_x0010_</v>
      </c>
    </row>
    <row r="45" spans="1:26" ht="18" customHeight="1">
      <c r="A45">
        <v>35</v>
      </c>
      <c r="B45" s="15">
        <f t="shared" si="0"/>
      </c>
      <c r="C45" s="15">
        <f t="shared" si="1"/>
        <v>0</v>
      </c>
      <c r="D45" s="17">
        <f t="shared" si="2"/>
        <v>0</v>
      </c>
      <c r="E45" s="20">
        <f t="shared" si="18"/>
        <v>0</v>
      </c>
      <c r="F45" s="20">
        <f t="shared" si="18"/>
        <v>0</v>
      </c>
      <c r="G45" s="20">
        <f t="shared" si="18"/>
        <v>0</v>
      </c>
      <c r="H45" s="20">
        <f t="shared" si="18"/>
        <v>0</v>
      </c>
      <c r="I45" s="20">
        <f t="shared" si="18"/>
        <v>0</v>
      </c>
      <c r="J45" s="20">
        <f t="shared" si="18"/>
        <v>0</v>
      </c>
      <c r="K45" s="20">
        <f t="shared" si="18"/>
        <v>0</v>
      </c>
      <c r="L45" s="18" t="s">
        <v>9</v>
      </c>
      <c r="M45" s="19">
        <f ca="1" t="shared" si="4"/>
        <v>0</v>
      </c>
      <c r="N45" s="19">
        <f ca="1" t="shared" si="5"/>
        <v>0</v>
      </c>
      <c r="O45" s="19">
        <f ca="1" t="shared" si="6"/>
        <v>0</v>
      </c>
      <c r="P45" s="19">
        <f ca="1" t="shared" si="7"/>
        <v>0</v>
      </c>
      <c r="Q45" s="19">
        <f ca="1" t="shared" si="8"/>
        <v>0</v>
      </c>
      <c r="R45" s="19">
        <f ca="1" t="shared" si="9"/>
        <v>0</v>
      </c>
      <c r="S45" s="19">
        <f ca="1" t="shared" si="10"/>
        <v>0</v>
      </c>
      <c r="T45" s="19">
        <f ca="1" t="shared" si="11"/>
        <v>0</v>
      </c>
      <c r="U45" s="15">
        <f t="shared" si="12"/>
        <v>0</v>
      </c>
      <c r="V45" s="21">
        <f t="shared" si="13"/>
      </c>
      <c r="W45" s="15" t="str">
        <f t="shared" si="14"/>
        <v>nein</v>
      </c>
      <c r="Z45" t="str">
        <f t="shared" si="15"/>
        <v>Alexanter Kluck arbeitet viel_x0010_</v>
      </c>
    </row>
    <row r="46" spans="1:26" ht="18" customHeight="1">
      <c r="A46">
        <v>36</v>
      </c>
      <c r="B46" s="15">
        <f t="shared" si="0"/>
      </c>
      <c r="C46" s="15">
        <f t="shared" si="1"/>
        <v>0</v>
      </c>
      <c r="D46" s="17">
        <f t="shared" si="2"/>
        <v>0</v>
      </c>
      <c r="E46" s="20">
        <f t="shared" si="18"/>
        <v>0</v>
      </c>
      <c r="F46" s="20">
        <f t="shared" si="18"/>
        <v>0</v>
      </c>
      <c r="G46" s="20">
        <f t="shared" si="18"/>
        <v>0</v>
      </c>
      <c r="H46" s="20">
        <f t="shared" si="18"/>
        <v>0</v>
      </c>
      <c r="I46" s="20">
        <f t="shared" si="18"/>
        <v>0</v>
      </c>
      <c r="J46" s="20">
        <f t="shared" si="18"/>
        <v>0</v>
      </c>
      <c r="K46" s="20">
        <f t="shared" si="18"/>
        <v>0</v>
      </c>
      <c r="L46" s="18" t="s">
        <v>9</v>
      </c>
      <c r="M46" s="19">
        <f ca="1" t="shared" si="4"/>
        <v>0</v>
      </c>
      <c r="N46" s="19">
        <f ca="1" t="shared" si="5"/>
        <v>0</v>
      </c>
      <c r="O46" s="19">
        <f ca="1" t="shared" si="6"/>
        <v>0</v>
      </c>
      <c r="P46" s="19">
        <f ca="1" t="shared" si="7"/>
        <v>0</v>
      </c>
      <c r="Q46" s="19">
        <f ca="1" t="shared" si="8"/>
        <v>0</v>
      </c>
      <c r="R46" s="19">
        <f ca="1" t="shared" si="9"/>
        <v>0</v>
      </c>
      <c r="S46" s="19">
        <f ca="1" t="shared" si="10"/>
        <v>0</v>
      </c>
      <c r="T46" s="19">
        <f ca="1" t="shared" si="11"/>
        <v>0</v>
      </c>
      <c r="U46" s="15">
        <f t="shared" si="12"/>
        <v>0</v>
      </c>
      <c r="V46" s="21">
        <f t="shared" si="13"/>
      </c>
      <c r="W46" s="15" t="str">
        <f t="shared" si="14"/>
        <v>nein</v>
      </c>
      <c r="Z46" t="str">
        <f t="shared" si="15"/>
        <v>Alexanter Kluck arbeitet viel_x0010_</v>
      </c>
    </row>
    <row r="47" spans="1:26" ht="18" customHeight="1">
      <c r="A47">
        <v>37</v>
      </c>
      <c r="B47" s="15">
        <f t="shared" si="0"/>
      </c>
      <c r="C47" s="15">
        <f t="shared" si="1"/>
        <v>0</v>
      </c>
      <c r="D47" s="17">
        <f t="shared" si="2"/>
        <v>0</v>
      </c>
      <c r="E47" s="20">
        <f t="shared" si="18"/>
        <v>0</v>
      </c>
      <c r="F47" s="20">
        <f t="shared" si="18"/>
        <v>0</v>
      </c>
      <c r="G47" s="20">
        <f t="shared" si="18"/>
        <v>0</v>
      </c>
      <c r="H47" s="20">
        <f t="shared" si="18"/>
        <v>0</v>
      </c>
      <c r="I47" s="20">
        <f t="shared" si="18"/>
        <v>0</v>
      </c>
      <c r="J47" s="20">
        <f t="shared" si="18"/>
        <v>0</v>
      </c>
      <c r="K47" s="20">
        <f t="shared" si="18"/>
        <v>0</v>
      </c>
      <c r="L47" s="18" t="s">
        <v>9</v>
      </c>
      <c r="M47" s="19">
        <f ca="1" t="shared" si="4"/>
        <v>0</v>
      </c>
      <c r="N47" s="19">
        <f ca="1" t="shared" si="5"/>
        <v>0</v>
      </c>
      <c r="O47" s="19">
        <f ca="1" t="shared" si="6"/>
        <v>0</v>
      </c>
      <c r="P47" s="19">
        <f ca="1" t="shared" si="7"/>
        <v>0</v>
      </c>
      <c r="Q47" s="19">
        <f ca="1" t="shared" si="8"/>
        <v>0</v>
      </c>
      <c r="R47" s="19">
        <f ca="1" t="shared" si="9"/>
        <v>0</v>
      </c>
      <c r="S47" s="19">
        <f ca="1" t="shared" si="10"/>
        <v>0</v>
      </c>
      <c r="T47" s="19">
        <f ca="1" t="shared" si="11"/>
        <v>0</v>
      </c>
      <c r="U47" s="15">
        <f t="shared" si="12"/>
        <v>0</v>
      </c>
      <c r="V47" s="21">
        <f t="shared" si="13"/>
      </c>
      <c r="W47" s="15" t="str">
        <f t="shared" si="14"/>
        <v>nein</v>
      </c>
      <c r="Z47" t="str">
        <f t="shared" si="15"/>
        <v>Alexanter Kluck arbeitet viel_x0010_</v>
      </c>
    </row>
    <row r="48" spans="1:26" ht="18" customHeight="1">
      <c r="A48">
        <v>38</v>
      </c>
      <c r="B48" s="15">
        <f t="shared" si="0"/>
      </c>
      <c r="C48" s="15">
        <f t="shared" si="1"/>
        <v>0</v>
      </c>
      <c r="D48" s="17">
        <f t="shared" si="2"/>
        <v>0</v>
      </c>
      <c r="E48" s="20">
        <f t="shared" si="18"/>
        <v>0</v>
      </c>
      <c r="F48" s="20">
        <f t="shared" si="18"/>
        <v>0</v>
      </c>
      <c r="G48" s="20">
        <f t="shared" si="18"/>
        <v>0</v>
      </c>
      <c r="H48" s="20">
        <f t="shared" si="18"/>
        <v>0</v>
      </c>
      <c r="I48" s="20">
        <f t="shared" si="18"/>
        <v>0</v>
      </c>
      <c r="J48" s="20">
        <f t="shared" si="18"/>
        <v>0</v>
      </c>
      <c r="K48" s="20">
        <f t="shared" si="18"/>
        <v>0</v>
      </c>
      <c r="L48" s="18" t="s">
        <v>9</v>
      </c>
      <c r="M48" s="19">
        <f ca="1" t="shared" si="4"/>
        <v>0</v>
      </c>
      <c r="N48" s="19">
        <f ca="1" t="shared" si="5"/>
        <v>0</v>
      </c>
      <c r="O48" s="19">
        <f ca="1" t="shared" si="6"/>
        <v>0</v>
      </c>
      <c r="P48" s="19">
        <f ca="1" t="shared" si="7"/>
        <v>0</v>
      </c>
      <c r="Q48" s="19">
        <f ca="1" t="shared" si="8"/>
        <v>0</v>
      </c>
      <c r="R48" s="19">
        <f ca="1" t="shared" si="9"/>
        <v>0</v>
      </c>
      <c r="S48" s="19">
        <f ca="1" t="shared" si="10"/>
        <v>0</v>
      </c>
      <c r="T48" s="19">
        <f ca="1" t="shared" si="11"/>
        <v>0</v>
      </c>
      <c r="U48" s="15">
        <f t="shared" si="12"/>
        <v>0</v>
      </c>
      <c r="V48" s="21">
        <f t="shared" si="13"/>
      </c>
      <c r="W48" s="15" t="str">
        <f t="shared" si="14"/>
        <v>nein</v>
      </c>
      <c r="Z48" t="str">
        <f t="shared" si="15"/>
        <v>Alexanter Kluck arbeitet viel_x0010_</v>
      </c>
    </row>
    <row r="49" spans="1:26" ht="18" customHeight="1">
      <c r="A49">
        <v>39</v>
      </c>
      <c r="B49" s="15">
        <f t="shared" si="0"/>
      </c>
      <c r="C49" s="15">
        <f t="shared" si="1"/>
        <v>0</v>
      </c>
      <c r="D49" s="17">
        <f t="shared" si="2"/>
        <v>0</v>
      </c>
      <c r="E49" s="20">
        <f t="shared" si="18"/>
        <v>0</v>
      </c>
      <c r="F49" s="20">
        <f t="shared" si="18"/>
        <v>0</v>
      </c>
      <c r="G49" s="20">
        <f t="shared" si="18"/>
        <v>0</v>
      </c>
      <c r="H49" s="20">
        <f t="shared" si="18"/>
        <v>0</v>
      </c>
      <c r="I49" s="20">
        <f t="shared" si="18"/>
        <v>0</v>
      </c>
      <c r="J49" s="20">
        <f t="shared" si="18"/>
        <v>0</v>
      </c>
      <c r="K49" s="20">
        <f t="shared" si="18"/>
        <v>0</v>
      </c>
      <c r="L49" s="18" t="s">
        <v>9</v>
      </c>
      <c r="M49" s="19">
        <f ca="1" t="shared" si="4"/>
        <v>0</v>
      </c>
      <c r="N49" s="19">
        <f ca="1" t="shared" si="5"/>
        <v>0</v>
      </c>
      <c r="O49" s="19">
        <f ca="1" t="shared" si="6"/>
        <v>0</v>
      </c>
      <c r="P49" s="19">
        <f ca="1" t="shared" si="7"/>
        <v>0</v>
      </c>
      <c r="Q49" s="19">
        <f ca="1" t="shared" si="8"/>
        <v>0</v>
      </c>
      <c r="R49" s="19">
        <f ca="1" t="shared" si="9"/>
        <v>0</v>
      </c>
      <c r="S49" s="19">
        <f ca="1" t="shared" si="10"/>
        <v>0</v>
      </c>
      <c r="T49" s="19">
        <f ca="1" t="shared" si="11"/>
        <v>0</v>
      </c>
      <c r="U49" s="15">
        <f t="shared" si="12"/>
        <v>0</v>
      </c>
      <c r="V49" s="21">
        <f t="shared" si="13"/>
      </c>
      <c r="W49" s="15" t="str">
        <f t="shared" si="14"/>
        <v>nein</v>
      </c>
      <c r="Z49" t="str">
        <f t="shared" si="15"/>
        <v>Alexanter Kluck arbeitet viel_x0010_</v>
      </c>
    </row>
    <row r="50" spans="1:26" ht="18" customHeight="1">
      <c r="A50">
        <v>40</v>
      </c>
      <c r="B50" s="15">
        <f t="shared" si="0"/>
      </c>
      <c r="C50" s="15">
        <f t="shared" si="1"/>
        <v>0</v>
      </c>
      <c r="D50" s="17">
        <f t="shared" si="2"/>
        <v>0</v>
      </c>
      <c r="E50" s="20">
        <f t="shared" si="18"/>
        <v>0</v>
      </c>
      <c r="F50" s="20">
        <f t="shared" si="18"/>
        <v>0</v>
      </c>
      <c r="G50" s="20">
        <f t="shared" si="18"/>
        <v>0</v>
      </c>
      <c r="H50" s="20">
        <f t="shared" si="18"/>
        <v>0</v>
      </c>
      <c r="I50" s="20">
        <f t="shared" si="18"/>
        <v>0</v>
      </c>
      <c r="J50" s="20">
        <f t="shared" si="18"/>
        <v>0</v>
      </c>
      <c r="K50" s="20">
        <f t="shared" si="18"/>
        <v>0</v>
      </c>
      <c r="L50" s="18" t="s">
        <v>9</v>
      </c>
      <c r="M50" s="19">
        <f ca="1" t="shared" si="4"/>
        <v>0</v>
      </c>
      <c r="N50" s="19">
        <f ca="1" t="shared" si="5"/>
        <v>0</v>
      </c>
      <c r="O50" s="19">
        <f ca="1" t="shared" si="6"/>
        <v>0</v>
      </c>
      <c r="P50" s="19">
        <f ca="1" t="shared" si="7"/>
        <v>0</v>
      </c>
      <c r="Q50" s="19">
        <f ca="1" t="shared" si="8"/>
        <v>0</v>
      </c>
      <c r="R50" s="19">
        <f ca="1" t="shared" si="9"/>
        <v>0</v>
      </c>
      <c r="S50" s="19">
        <f ca="1" t="shared" si="10"/>
        <v>0</v>
      </c>
      <c r="T50" s="19">
        <f ca="1" t="shared" si="11"/>
        <v>0</v>
      </c>
      <c r="U50" s="15">
        <f t="shared" si="12"/>
        <v>0</v>
      </c>
      <c r="V50" s="21">
        <f t="shared" si="13"/>
      </c>
      <c r="W50" s="15" t="str">
        <f t="shared" si="14"/>
        <v>nein</v>
      </c>
      <c r="Z50" t="str">
        <f t="shared" si="15"/>
        <v>Alexanter Kluck arbeitet viel_x0010_</v>
      </c>
    </row>
    <row r="51" spans="1:26" ht="18" customHeight="1">
      <c r="A51">
        <v>41</v>
      </c>
      <c r="B51" s="15">
        <f t="shared" si="0"/>
      </c>
      <c r="C51" s="15">
        <f t="shared" si="1"/>
        <v>0</v>
      </c>
      <c r="D51" s="17">
        <f t="shared" si="2"/>
        <v>0</v>
      </c>
      <c r="E51" s="20">
        <f aca="true" t="shared" si="19" ref="E51:K53">INT(MOD($C51,D$10)/E$10)</f>
        <v>0</v>
      </c>
      <c r="F51" s="20">
        <f t="shared" si="19"/>
        <v>0</v>
      </c>
      <c r="G51" s="20">
        <f t="shared" si="19"/>
        <v>0</v>
      </c>
      <c r="H51" s="20">
        <f t="shared" si="19"/>
        <v>0</v>
      </c>
      <c r="I51" s="20">
        <f t="shared" si="19"/>
        <v>0</v>
      </c>
      <c r="J51" s="20">
        <f t="shared" si="19"/>
        <v>0</v>
      </c>
      <c r="K51" s="20">
        <f t="shared" si="19"/>
        <v>0</v>
      </c>
      <c r="L51" s="18" t="s">
        <v>9</v>
      </c>
      <c r="M51" s="19">
        <f ca="1" t="shared" si="4"/>
        <v>0</v>
      </c>
      <c r="N51" s="19">
        <f ca="1" t="shared" si="5"/>
        <v>0</v>
      </c>
      <c r="O51" s="19">
        <f ca="1" t="shared" si="6"/>
        <v>0</v>
      </c>
      <c r="P51" s="19">
        <f ca="1" t="shared" si="7"/>
        <v>0</v>
      </c>
      <c r="Q51" s="19">
        <f ca="1" t="shared" si="8"/>
        <v>0</v>
      </c>
      <c r="R51" s="19">
        <f ca="1" t="shared" si="9"/>
        <v>0</v>
      </c>
      <c r="S51" s="19">
        <f ca="1" t="shared" si="10"/>
        <v>0</v>
      </c>
      <c r="T51" s="19">
        <f ca="1" t="shared" si="11"/>
        <v>0</v>
      </c>
      <c r="U51" s="15">
        <f t="shared" si="12"/>
        <v>0</v>
      </c>
      <c r="V51" s="21">
        <f t="shared" si="13"/>
      </c>
      <c r="W51" s="15" t="str">
        <f t="shared" si="14"/>
        <v>nein</v>
      </c>
      <c r="Z51" t="str">
        <f t="shared" si="15"/>
        <v>Alexanter Kluck arbeitet viel_x0010_</v>
      </c>
    </row>
    <row r="52" spans="1:26" ht="18" customHeight="1">
      <c r="A52">
        <v>42</v>
      </c>
      <c r="B52" s="15">
        <f t="shared" si="0"/>
      </c>
      <c r="C52" s="15">
        <f t="shared" si="1"/>
        <v>0</v>
      </c>
      <c r="D52" s="17">
        <f t="shared" si="2"/>
        <v>0</v>
      </c>
      <c r="E52" s="20">
        <f t="shared" si="19"/>
        <v>0</v>
      </c>
      <c r="F52" s="20">
        <f t="shared" si="19"/>
        <v>0</v>
      </c>
      <c r="G52" s="20">
        <f t="shared" si="19"/>
        <v>0</v>
      </c>
      <c r="H52" s="20">
        <f t="shared" si="19"/>
        <v>0</v>
      </c>
      <c r="I52" s="20">
        <f t="shared" si="19"/>
        <v>0</v>
      </c>
      <c r="J52" s="20">
        <f t="shared" si="19"/>
        <v>0</v>
      </c>
      <c r="K52" s="20">
        <f t="shared" si="19"/>
        <v>0</v>
      </c>
      <c r="L52" s="18" t="s">
        <v>9</v>
      </c>
      <c r="M52" s="19">
        <f ca="1" t="shared" si="4"/>
        <v>0</v>
      </c>
      <c r="N52" s="19">
        <f ca="1" t="shared" si="5"/>
        <v>0</v>
      </c>
      <c r="O52" s="19">
        <f ca="1" t="shared" si="6"/>
        <v>0</v>
      </c>
      <c r="P52" s="19">
        <f ca="1" t="shared" si="7"/>
        <v>0</v>
      </c>
      <c r="Q52" s="19">
        <f ca="1" t="shared" si="8"/>
        <v>0</v>
      </c>
      <c r="R52" s="19">
        <f ca="1" t="shared" si="9"/>
        <v>0</v>
      </c>
      <c r="S52" s="19">
        <f ca="1" t="shared" si="10"/>
        <v>0</v>
      </c>
      <c r="T52" s="19">
        <f ca="1" t="shared" si="11"/>
        <v>0</v>
      </c>
      <c r="U52" s="15">
        <f t="shared" si="12"/>
        <v>0</v>
      </c>
      <c r="V52" s="21">
        <f t="shared" si="13"/>
      </c>
      <c r="W52" s="15" t="str">
        <f t="shared" si="14"/>
        <v>nein</v>
      </c>
      <c r="Z52" t="str">
        <f t="shared" si="15"/>
        <v>Alexanter Kluck arbeitet viel_x0010_</v>
      </c>
    </row>
    <row r="53" spans="1:26" ht="18" customHeight="1">
      <c r="A53">
        <v>43</v>
      </c>
      <c r="B53" s="15">
        <f t="shared" si="0"/>
      </c>
      <c r="C53" s="15">
        <f t="shared" si="1"/>
        <v>0</v>
      </c>
      <c r="D53" s="17">
        <f t="shared" si="2"/>
        <v>0</v>
      </c>
      <c r="E53" s="20">
        <f t="shared" si="19"/>
        <v>0</v>
      </c>
      <c r="F53" s="20">
        <f t="shared" si="19"/>
        <v>0</v>
      </c>
      <c r="G53" s="20">
        <f t="shared" si="19"/>
        <v>0</v>
      </c>
      <c r="H53" s="20">
        <f t="shared" si="19"/>
        <v>0</v>
      </c>
      <c r="I53" s="20">
        <f t="shared" si="19"/>
        <v>0</v>
      </c>
      <c r="J53" s="20">
        <f t="shared" si="19"/>
        <v>0</v>
      </c>
      <c r="K53" s="20">
        <f t="shared" si="19"/>
        <v>0</v>
      </c>
      <c r="L53" s="18" t="s">
        <v>9</v>
      </c>
      <c r="M53" s="19">
        <f ca="1" t="shared" si="4"/>
        <v>0</v>
      </c>
      <c r="N53" s="19">
        <f ca="1" t="shared" si="5"/>
        <v>0</v>
      </c>
      <c r="O53" s="19">
        <f ca="1" t="shared" si="6"/>
        <v>0</v>
      </c>
      <c r="P53" s="19">
        <f ca="1" t="shared" si="7"/>
        <v>0</v>
      </c>
      <c r="Q53" s="19">
        <f ca="1" t="shared" si="8"/>
        <v>0</v>
      </c>
      <c r="R53" s="19">
        <f ca="1" t="shared" si="9"/>
        <v>0</v>
      </c>
      <c r="S53" s="19">
        <f ca="1" t="shared" si="10"/>
        <v>0</v>
      </c>
      <c r="T53" s="19">
        <f ca="1" t="shared" si="11"/>
        <v>0</v>
      </c>
      <c r="U53" s="15">
        <f t="shared" si="12"/>
        <v>0</v>
      </c>
      <c r="V53" s="21">
        <f t="shared" si="13"/>
      </c>
      <c r="W53" s="15" t="str">
        <f t="shared" si="14"/>
        <v>nein</v>
      </c>
      <c r="Z53" t="str">
        <f t="shared" si="15"/>
        <v>Alexanter Kluck arbeitet viel_x0010_</v>
      </c>
    </row>
  </sheetData>
  <sheetProtection/>
  <mergeCells count="2">
    <mergeCell ref="D8:K8"/>
    <mergeCell ref="M8:T8"/>
  </mergeCells>
  <dataValidations count="1">
    <dataValidation type="textLength" allowBlank="1" showInputMessage="1" showErrorMessage="1" errorTitle="Text zu lang" error="Dein Text darf nicht mehr als 42 Zeichen enthalten." sqref="D8:K8">
      <formula1>0</formula1>
      <formula2>43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53" r:id="rId2"/>
  <headerFooter alignWithMargins="0">
    <oddFooter>&amp;R© Ernst Klett Verlag GmbH, Stuttgart 2008</oddFooter>
  </headerFooter>
  <drawing r:id="rId1"/>
</worksheet>
</file>

<file path=xl/worksheets/sheet5.xml><?xml version="1.0" encoding="utf-8"?>
<worksheet xmlns="http://schemas.openxmlformats.org/spreadsheetml/2006/main" xmlns:r="http://schemas.openxmlformats.org/officeDocument/2006/relationships">
  <sheetPr codeName="Tabelle5">
    <tabColor indexed="34"/>
    <pageSetUpPr fitToPage="1"/>
  </sheetPr>
  <dimension ref="A1:K15"/>
  <sheetViews>
    <sheetView workbookViewId="0" topLeftCell="A1">
      <selection activeCell="A2" sqref="A2"/>
    </sheetView>
  </sheetViews>
  <sheetFormatPr defaultColWidth="11.421875" defaultRowHeight="12.75"/>
  <sheetData>
    <row r="1" spans="1:11" ht="34.5" customHeight="1">
      <c r="A1" s="3"/>
      <c r="B1" s="4" t="s">
        <v>0</v>
      </c>
      <c r="C1" s="3"/>
      <c r="D1" s="3"/>
      <c r="E1" s="3"/>
      <c r="F1" s="3"/>
      <c r="G1" s="3"/>
      <c r="H1" s="3"/>
      <c r="I1" s="3"/>
      <c r="J1" s="3"/>
      <c r="K1" s="3"/>
    </row>
    <row r="2" ht="12.75" customHeight="1"/>
    <row r="3" ht="12.75" customHeight="1"/>
    <row r="4" ht="12.75" customHeight="1"/>
    <row r="5" spans="4:6" ht="12.75" customHeight="1">
      <c r="D5" s="1"/>
      <c r="E5" s="2"/>
      <c r="F5" s="2"/>
    </row>
    <row r="6" spans="4:6" ht="12.75" customHeight="1">
      <c r="D6" s="1"/>
      <c r="E6" s="2"/>
      <c r="F6" s="2"/>
    </row>
    <row r="7" spans="5:6" ht="12.75" customHeight="1">
      <c r="E7" s="2"/>
      <c r="F7" s="2"/>
    </row>
    <row r="8" spans="5:6" ht="12.75" customHeight="1">
      <c r="E8" s="2"/>
      <c r="F8" s="2"/>
    </row>
    <row r="9" spans="5:6" ht="12.75" customHeight="1">
      <c r="E9" s="2"/>
      <c r="F9" s="2"/>
    </row>
    <row r="10" spans="5:6" ht="12.75" customHeight="1">
      <c r="E10" s="2"/>
      <c r="F10" s="2"/>
    </row>
    <row r="11" spans="5:6" ht="12.75" customHeight="1">
      <c r="E11" s="2"/>
      <c r="F11" s="2"/>
    </row>
    <row r="12" spans="5:6" ht="12.75" customHeight="1">
      <c r="E12" s="2"/>
      <c r="F12" s="2"/>
    </row>
    <row r="13" spans="5:6" ht="12.75" customHeight="1">
      <c r="E13" s="2"/>
      <c r="F13" s="2"/>
    </row>
    <row r="14" spans="5:6" ht="12.75" customHeight="1">
      <c r="E14" s="2"/>
      <c r="F14" s="2"/>
    </row>
    <row r="15" spans="5:6" ht="12.75" customHeight="1">
      <c r="E15" s="2"/>
      <c r="F15" s="2"/>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sheet="1" objects="1" scenarios="1"/>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ASCII Codierung - Simulation</dc:title>
  <dc:subject/>
  <dc:creator>Guido von Saint-George</dc:creator>
  <cp:keywords/>
  <dc:description/>
  <cp:lastModifiedBy>Martin Hafranke</cp:lastModifiedBy>
  <cp:lastPrinted>2006-07-06T14:15:39Z</cp:lastPrinted>
  <dcterms:created xsi:type="dcterms:W3CDTF">2004-12-31T12:31:47Z</dcterms:created>
  <dcterms:modified xsi:type="dcterms:W3CDTF">2008-05-14T09:42:48Z</dcterms:modified>
  <cp:category/>
  <cp:version/>
  <cp:contentType/>
  <cp:contentStatus/>
</cp:coreProperties>
</file>